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E0430782\Documents\AEM assets\"/>
    </mc:Choice>
  </mc:AlternateContent>
  <xr:revisionPtr revIDLastSave="0" documentId="8_{A279EE4E-E611-475B-9A24-0116554927A0}" xr6:coauthVersionLast="31" xr6:coauthVersionMax="31" xr10:uidLastSave="{00000000-0000-0000-0000-000000000000}"/>
  <workbookProtection workbookPassword="C389" lockStructure="1"/>
  <bookViews>
    <workbookView xWindow="0" yWindow="135" windowWidth="16260" windowHeight="6585" xr2:uid="{00000000-000D-0000-FFFF-FFFF00000000}"/>
  </bookViews>
  <sheets>
    <sheet name="Questionnaire" sheetId="1" r:id="rId1"/>
    <sheet name="Answers" sheetId="2" state="hidden" r:id="rId2"/>
    <sheet name="Scores" sheetId="3" state="hidden" r:id="rId3"/>
  </sheets>
  <calcPr calcId="179017"/>
</workbook>
</file>

<file path=xl/calcChain.xml><?xml version="1.0" encoding="utf-8"?>
<calcChain xmlns="http://schemas.openxmlformats.org/spreadsheetml/2006/main">
  <c r="C7" i="1" l="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F53" i="1" l="1"/>
  <c r="F88" i="1"/>
  <c r="G88" i="1" s="1"/>
  <c r="B6" i="3" s="1"/>
  <c r="C6" i="3" s="1"/>
  <c r="D6" i="3" s="1"/>
  <c r="C1" i="1"/>
  <c r="F16" i="1" l="1"/>
  <c r="G16" i="1" s="1"/>
  <c r="B3" i="3" s="1"/>
  <c r="C3" i="3" s="1"/>
  <c r="D3" i="3" s="1"/>
  <c r="F79" i="1"/>
  <c r="G79" i="1" s="1"/>
  <c r="B5" i="3" s="1"/>
  <c r="C5" i="3" s="1"/>
  <c r="D5" i="3" s="1"/>
  <c r="F98" i="1"/>
  <c r="G98" i="1" s="1"/>
  <c r="B7" i="3" s="1"/>
  <c r="C7" i="3" s="1"/>
  <c r="D7" i="3" s="1"/>
  <c r="G53" i="1" l="1"/>
  <c r="B4" i="3" s="1"/>
  <c r="C4" i="3" s="1"/>
  <c r="D4" i="3" s="1"/>
  <c r="C6" i="1"/>
  <c r="C2" i="1" l="1"/>
  <c r="D2" i="1" s="1"/>
  <c r="B1" i="3" s="1"/>
  <c r="F6" i="1"/>
  <c r="G6" i="1" s="1"/>
  <c r="B2" i="3" s="1"/>
  <c r="C2" i="3" s="1"/>
  <c r="D2" i="3" s="1"/>
</calcChain>
</file>

<file path=xl/sharedStrings.xml><?xml version="1.0" encoding="utf-8"?>
<sst xmlns="http://schemas.openxmlformats.org/spreadsheetml/2006/main" count="427" uniqueCount="233">
  <si>
    <t>Number of questions</t>
  </si>
  <si>
    <t>Answer</t>
  </si>
  <si>
    <t>Result</t>
  </si>
  <si>
    <r>
      <rPr>
        <b/>
        <sz val="11"/>
        <color theme="1"/>
        <rFont val="Calibri"/>
        <family val="2"/>
        <scheme val="minor"/>
      </rPr>
      <t>Q1. Name the four fundamental building blocks of any hydraulic system</t>
    </r>
    <r>
      <rPr>
        <sz val="11"/>
        <color theme="1"/>
        <rFont val="Calibri"/>
        <family val="2"/>
        <scheme val="minor"/>
      </rPr>
      <t xml:space="preserve">
A - Pump, Relief Valve, Hoses, Cylinder 
</t>
    </r>
    <r>
      <rPr>
        <sz val="11"/>
        <color rgb="FFFF0000"/>
        <rFont val="Calibri"/>
        <family val="2"/>
        <scheme val="minor"/>
      </rPr>
      <t xml:space="preserve">B - Prime mover, pump, valves, actuator </t>
    </r>
    <r>
      <rPr>
        <sz val="11"/>
        <color theme="1"/>
        <rFont val="Calibri"/>
        <family val="2"/>
        <scheme val="minor"/>
      </rPr>
      <t xml:space="preserve">
C - Prime mover, directional valve, relief valve, actuator
D - Pump, throttle valve, cylinder, motor</t>
    </r>
  </si>
  <si>
    <t>B</t>
  </si>
  <si>
    <t>C</t>
  </si>
  <si>
    <t>A</t>
  </si>
  <si>
    <t>D</t>
  </si>
  <si>
    <r>
      <rPr>
        <b/>
        <sz val="11"/>
        <color theme="1"/>
        <rFont val="Calibri"/>
        <family val="2"/>
        <scheme val="minor"/>
      </rPr>
      <t xml:space="preserve">                            </t>
    </r>
    <r>
      <rPr>
        <b/>
        <u/>
        <sz val="11"/>
        <color theme="1"/>
        <rFont val="Calibri"/>
        <family val="2"/>
        <scheme val="minor"/>
      </rPr>
      <t xml:space="preserve">Hydraulics Systems Knowledge Assessment
</t>
    </r>
    <r>
      <rPr>
        <sz val="11"/>
        <color theme="1"/>
        <rFont val="Calibri"/>
        <family val="2"/>
        <scheme val="minor"/>
      </rPr>
      <t xml:space="preserve">The purpose of this pre-course Knowledge Assessment is to ensure you attend the correct course. Depending on your score, you will be assigned to an appropriate series of courses to help develop your hydraulics system knowledge. 
</t>
    </r>
    <r>
      <rPr>
        <b/>
        <sz val="11"/>
        <rFont val="Calibri"/>
        <family val="2"/>
        <scheme val="minor"/>
      </rPr>
      <t>Notes:</t>
    </r>
    <r>
      <rPr>
        <sz val="11"/>
        <color rgb="FF0070C0"/>
        <rFont val="Calibri"/>
        <family val="2"/>
        <scheme val="minor"/>
      </rPr>
      <t xml:space="preserve">
- In the 'Answer' field, please enter the letter (A, B, C, D etc) of the answer you believe is correct 
</t>
    </r>
    <r>
      <rPr>
        <sz val="11"/>
        <rFont val="Calibri"/>
        <family val="2"/>
        <scheme val="minor"/>
      </rPr>
      <t>- On completion of this course, save the file (with your name in the file name!) and email it to the Training Manager, who will advise you your score</t>
    </r>
  </si>
  <si>
    <r>
      <rPr>
        <b/>
        <sz val="11"/>
        <color theme="1"/>
        <rFont val="Calibri"/>
        <family val="2"/>
        <scheme val="minor"/>
      </rPr>
      <t>Q5. What does a throttle valve control in a hydraulic system?</t>
    </r>
    <r>
      <rPr>
        <sz val="11"/>
        <color theme="1"/>
        <rFont val="Calibri"/>
        <family val="2"/>
        <scheme val="minor"/>
      </rPr>
      <t xml:space="preserve">
A - Pump speed
</t>
    </r>
    <r>
      <rPr>
        <sz val="11"/>
        <color rgb="FFFF0000"/>
        <rFont val="Calibri"/>
        <family val="2"/>
        <scheme val="minor"/>
      </rPr>
      <t>B - Flow rate</t>
    </r>
    <r>
      <rPr>
        <sz val="11"/>
        <color theme="1"/>
        <rFont val="Calibri"/>
        <family val="2"/>
        <scheme val="minor"/>
      </rPr>
      <t xml:space="preserve">
C - Load pressure
D - Oil temperature</t>
    </r>
  </si>
  <si>
    <r>
      <rPr>
        <b/>
        <sz val="11"/>
        <color theme="1"/>
        <rFont val="Calibri"/>
        <family val="2"/>
        <scheme val="minor"/>
      </rPr>
      <t>Q6. What does a relief valve control in a system?</t>
    </r>
    <r>
      <rPr>
        <sz val="11"/>
        <color theme="1"/>
        <rFont val="Calibri"/>
        <family val="2"/>
        <scheme val="minor"/>
      </rPr>
      <t xml:space="preserve">
A - Flow rate
B - Temperature
C - Direction of flow
</t>
    </r>
    <r>
      <rPr>
        <sz val="11"/>
        <color rgb="FFFF0000"/>
        <rFont val="Calibri"/>
        <family val="2"/>
        <scheme val="minor"/>
      </rPr>
      <t>D - Maximum pressure</t>
    </r>
  </si>
  <si>
    <r>
      <rPr>
        <b/>
        <sz val="11"/>
        <color theme="1"/>
        <rFont val="Calibri"/>
        <family val="2"/>
        <scheme val="minor"/>
      </rPr>
      <t>Q7. Which fluid is most often used in hydraulic systems?</t>
    </r>
    <r>
      <rPr>
        <sz val="11"/>
        <color theme="1"/>
        <rFont val="Calibri"/>
        <family val="2"/>
        <scheme val="minor"/>
      </rPr>
      <t xml:space="preserve">
A - Petrol
</t>
    </r>
    <r>
      <rPr>
        <sz val="11"/>
        <color rgb="FFFF0000"/>
        <rFont val="Calibri"/>
        <family val="2"/>
        <scheme val="minor"/>
      </rPr>
      <t>B - Mineral oil</t>
    </r>
    <r>
      <rPr>
        <sz val="11"/>
        <color theme="1"/>
        <rFont val="Calibri"/>
        <family val="2"/>
        <scheme val="minor"/>
      </rPr>
      <t xml:space="preserve">
C - Diesel
D - Paraffin</t>
    </r>
  </si>
  <si>
    <r>
      <rPr>
        <b/>
        <sz val="11"/>
        <color theme="1"/>
        <rFont val="Calibri"/>
        <family val="2"/>
        <scheme val="minor"/>
      </rPr>
      <t xml:space="preserve">Q8. Which of these dangers are NOT associated with hydraulic systems? </t>
    </r>
    <r>
      <rPr>
        <sz val="11"/>
        <color theme="1"/>
        <rFont val="Calibri"/>
        <family val="2"/>
        <scheme val="minor"/>
      </rPr>
      <t xml:space="preserve">
A - High oil temperatures leading to skin burns
B - Skin contact with oil leading to Dermititus
C - High pressure release of oil resulting in an oil injection injury
D - Toxicity of oil if ingested (drank)
</t>
    </r>
    <r>
      <rPr>
        <sz val="11"/>
        <color rgb="FFFF0000"/>
        <rFont val="Calibri"/>
        <family val="2"/>
        <scheme val="minor"/>
      </rPr>
      <t>E  - Skin contact with oil leading to Psoriasis</t>
    </r>
  </si>
  <si>
    <r>
      <rPr>
        <b/>
        <sz val="11"/>
        <color theme="1"/>
        <rFont val="Calibri"/>
        <family val="2"/>
        <scheme val="minor"/>
      </rPr>
      <t>Q9. Why are filters required in a hydraulic circuit?</t>
    </r>
    <r>
      <rPr>
        <sz val="11"/>
        <color theme="1"/>
        <rFont val="Calibri"/>
        <family val="2"/>
        <scheme val="minor"/>
      </rPr>
      <t xml:space="preserve">
A - To remove water from the oil
B - To remove air from the oil
</t>
    </r>
    <r>
      <rPr>
        <sz val="11"/>
        <color rgb="FFFF0000"/>
        <rFont val="Calibri"/>
        <family val="2"/>
        <scheme val="minor"/>
      </rPr>
      <t>C - To remove dirt from the oil</t>
    </r>
    <r>
      <rPr>
        <sz val="11"/>
        <color theme="1"/>
        <rFont val="Calibri"/>
        <family val="2"/>
        <scheme val="minor"/>
      </rPr>
      <t xml:space="preserve">
D - To remove acids from the oil</t>
    </r>
  </si>
  <si>
    <r>
      <rPr>
        <b/>
        <sz val="11"/>
        <color theme="1"/>
        <rFont val="Calibri"/>
        <family val="2"/>
        <scheme val="minor"/>
      </rPr>
      <t>Q10. If a throttle valve is adjusted on a machine, what would be the expected outcome?</t>
    </r>
    <r>
      <rPr>
        <sz val="11"/>
        <color theme="1"/>
        <rFont val="Calibri"/>
        <family val="2"/>
        <scheme val="minor"/>
      </rPr>
      <t xml:space="preserve">
</t>
    </r>
    <r>
      <rPr>
        <sz val="11"/>
        <color rgb="FFFF0000"/>
        <rFont val="Calibri"/>
        <family val="2"/>
        <scheme val="minor"/>
      </rPr>
      <t>A - The actuator (cylinder or motor) would change speed</t>
    </r>
    <r>
      <rPr>
        <sz val="11"/>
        <color theme="1"/>
        <rFont val="Calibri"/>
        <family val="2"/>
        <scheme val="minor"/>
      </rPr>
      <t xml:space="preserve">
B - The actuator (cylinder or motor) would change direction
C - The actuator (cylinder or motor) would be able to pick up a heavier load</t>
    </r>
  </si>
  <si>
    <t>ADVANCED INDUSTRIAL HYDRAULICS</t>
  </si>
  <si>
    <t>ADVANCED MOBILE HYDRAULICS</t>
  </si>
  <si>
    <t>SYSTEM DESIGN</t>
  </si>
  <si>
    <r>
      <rPr>
        <b/>
        <sz val="11"/>
        <color theme="1"/>
        <rFont val="Calibri"/>
        <family val="2"/>
        <scheme val="minor"/>
      </rPr>
      <t>Q2. Which technology can deliver the highest forces?</t>
    </r>
    <r>
      <rPr>
        <sz val="11"/>
        <color theme="1"/>
        <rFont val="Calibri"/>
        <family val="2"/>
        <scheme val="minor"/>
      </rPr>
      <t xml:space="preserve">
A - Pneumatics
</t>
    </r>
    <r>
      <rPr>
        <sz val="11"/>
        <color rgb="FFFF0000"/>
        <rFont val="Calibri"/>
        <family val="2"/>
        <scheme val="minor"/>
      </rPr>
      <t>B - Hydraulics</t>
    </r>
    <r>
      <rPr>
        <sz val="11"/>
        <color theme="1"/>
        <rFont val="Calibri"/>
        <family val="2"/>
        <scheme val="minor"/>
      </rPr>
      <t xml:space="preserve">
C - Electric Drives</t>
    </r>
  </si>
  <si>
    <r>
      <rPr>
        <b/>
        <sz val="11"/>
        <color theme="1"/>
        <rFont val="Calibri"/>
        <family val="2"/>
        <scheme val="minor"/>
      </rPr>
      <t>Q3. What is hydraulics used for?</t>
    </r>
    <r>
      <rPr>
        <sz val="11"/>
        <color theme="1"/>
        <rFont val="Calibri"/>
        <family val="2"/>
        <scheme val="minor"/>
      </rPr>
      <t xml:space="preserve">
A - To create power
B - To create heat
</t>
    </r>
    <r>
      <rPr>
        <sz val="11"/>
        <color rgb="FFFF0000"/>
        <rFont val="Calibri"/>
        <family val="2"/>
        <scheme val="minor"/>
      </rPr>
      <t>C - To deliver power</t>
    </r>
  </si>
  <si>
    <r>
      <rPr>
        <b/>
        <sz val="11"/>
        <color theme="1"/>
        <rFont val="Calibri"/>
        <family val="2"/>
        <scheme val="minor"/>
      </rPr>
      <t>Q4. What does the pump do in a hydraulic circuit?</t>
    </r>
    <r>
      <rPr>
        <sz val="11"/>
        <color theme="1"/>
        <rFont val="Calibri"/>
        <family val="2"/>
        <scheme val="minor"/>
      </rPr>
      <t xml:space="preserve">
A - It creates pressure
</t>
    </r>
    <r>
      <rPr>
        <sz val="11"/>
        <color rgb="FFFF0000"/>
        <rFont val="Calibri"/>
        <family val="2"/>
        <scheme val="minor"/>
      </rPr>
      <t>B - It creates flow</t>
    </r>
    <r>
      <rPr>
        <sz val="11"/>
        <color theme="1"/>
        <rFont val="Calibri"/>
        <family val="2"/>
        <scheme val="minor"/>
      </rPr>
      <t xml:space="preserve">
C - It creates power</t>
    </r>
  </si>
  <si>
    <r>
      <rPr>
        <b/>
        <sz val="11"/>
        <color theme="1"/>
        <rFont val="Calibri"/>
        <family val="2"/>
        <scheme val="minor"/>
      </rPr>
      <t xml:space="preserve">Q11. Maximum possible extension force of a cylinder is related to: </t>
    </r>
    <r>
      <rPr>
        <sz val="11"/>
        <color theme="1"/>
        <rFont val="Calibri"/>
        <family val="2"/>
        <scheme val="minor"/>
      </rPr>
      <t xml:space="preserve">
A - Pressure and flow 
B - Pressure and annulus area 
</t>
    </r>
    <r>
      <rPr>
        <sz val="11"/>
        <color rgb="FFFF0000"/>
        <rFont val="Calibri"/>
        <family val="2"/>
        <scheme val="minor"/>
      </rPr>
      <t xml:space="preserve">C - Pressure and piston area </t>
    </r>
    <r>
      <rPr>
        <sz val="11"/>
        <color theme="1"/>
        <rFont val="Calibri"/>
        <family val="2"/>
        <scheme val="minor"/>
      </rPr>
      <t xml:space="preserve">
D - Flow and annulus area</t>
    </r>
  </si>
  <si>
    <r>
      <rPr>
        <b/>
        <sz val="11"/>
        <color theme="1"/>
        <rFont val="Calibri"/>
        <family val="2"/>
        <scheme val="minor"/>
      </rPr>
      <t xml:space="preserve">Q12. Motor drive speed (rpm) is related to: </t>
    </r>
    <r>
      <rPr>
        <sz val="11"/>
        <color theme="1"/>
        <rFont val="Calibri"/>
        <family val="2"/>
        <scheme val="minor"/>
      </rPr>
      <t xml:space="preserve">
A - Inlet pressure and motor displacement 
</t>
    </r>
    <r>
      <rPr>
        <sz val="11"/>
        <color rgb="FFFF0000"/>
        <rFont val="Calibri"/>
        <family val="2"/>
        <scheme val="minor"/>
      </rPr>
      <t xml:space="preserve">B - Inlet flow and motor displacement </t>
    </r>
    <r>
      <rPr>
        <sz val="11"/>
        <color theme="1"/>
        <rFont val="Calibri"/>
        <family val="2"/>
        <scheme val="minor"/>
      </rPr>
      <t xml:space="preserve">
C - Pressure and flow 
D - Pressure and shaft torque</t>
    </r>
  </si>
  <si>
    <r>
      <rPr>
        <b/>
        <sz val="11"/>
        <color theme="1"/>
        <rFont val="Calibri"/>
        <family val="2"/>
        <scheme val="minor"/>
      </rPr>
      <t xml:space="preserve">Q13. Hydraulic power is related to: </t>
    </r>
    <r>
      <rPr>
        <sz val="11"/>
        <color theme="1"/>
        <rFont val="Calibri"/>
        <family val="2"/>
        <scheme val="minor"/>
      </rPr>
      <t xml:space="preserve">
A - Pressure and torque 
</t>
    </r>
    <r>
      <rPr>
        <sz val="11"/>
        <color rgb="FFFF0000"/>
        <rFont val="Calibri"/>
        <family val="2"/>
        <scheme val="minor"/>
      </rPr>
      <t xml:space="preserve">B - Pressure and flow </t>
    </r>
    <r>
      <rPr>
        <sz val="11"/>
        <color theme="1"/>
        <rFont val="Calibri"/>
        <family val="2"/>
        <scheme val="minor"/>
      </rPr>
      <t xml:space="preserve">
C - Pressure and time 
D - Force and flow</t>
    </r>
  </si>
  <si>
    <r>
      <rPr>
        <b/>
        <sz val="11"/>
        <color theme="1"/>
        <rFont val="Calibri"/>
        <family val="2"/>
        <scheme val="minor"/>
      </rPr>
      <t xml:space="preserve">Q14. What is the correct name for this symbol?  </t>
    </r>
    <r>
      <rPr>
        <sz val="11"/>
        <color theme="1"/>
        <rFont val="Calibri"/>
        <family val="2"/>
        <scheme val="minor"/>
      </rPr>
      <t xml:space="preserve">
</t>
    </r>
    <r>
      <rPr>
        <sz val="11"/>
        <color rgb="FFFF0000"/>
        <rFont val="Calibri"/>
        <family val="2"/>
        <scheme val="minor"/>
      </rPr>
      <t xml:space="preserve">A - Fixed pump </t>
    </r>
    <r>
      <rPr>
        <sz val="11"/>
        <color theme="1"/>
        <rFont val="Calibri"/>
        <family val="2"/>
        <scheme val="minor"/>
      </rPr>
      <t xml:space="preserve">
B - Hydraulic motor 
C - Variable pump
D - Gauge</t>
    </r>
  </si>
  <si>
    <r>
      <rPr>
        <b/>
        <sz val="11"/>
        <color theme="1"/>
        <rFont val="Calibri"/>
        <family val="2"/>
        <scheme val="minor"/>
      </rPr>
      <t xml:space="preserve">Q15. What is the correct name for this symbol?  </t>
    </r>
    <r>
      <rPr>
        <sz val="11"/>
        <color theme="1"/>
        <rFont val="Calibri"/>
        <family val="2"/>
        <scheme val="minor"/>
      </rPr>
      <t xml:space="preserve">
A - Directional valve 
</t>
    </r>
    <r>
      <rPr>
        <sz val="11"/>
        <color rgb="FFFF0000"/>
        <rFont val="Calibri"/>
        <family val="2"/>
        <scheme val="minor"/>
      </rPr>
      <t xml:space="preserve">B - Throttle valve </t>
    </r>
    <r>
      <rPr>
        <sz val="11"/>
        <color theme="1"/>
        <rFont val="Calibri"/>
        <family val="2"/>
        <scheme val="minor"/>
      </rPr>
      <t xml:space="preserve">
C - Counterbalance valve 
D - Pilot Operated check valve</t>
    </r>
  </si>
  <si>
    <r>
      <rPr>
        <b/>
        <sz val="11"/>
        <color theme="1"/>
        <rFont val="Calibri"/>
        <family val="2"/>
        <scheme val="minor"/>
      </rPr>
      <t xml:space="preserve">Q16. What is the correct name for this symbol? </t>
    </r>
    <r>
      <rPr>
        <sz val="11"/>
        <color theme="1"/>
        <rFont val="Calibri"/>
        <family val="2"/>
        <scheme val="minor"/>
      </rPr>
      <t xml:space="preserve">
</t>
    </r>
    <r>
      <rPr>
        <sz val="11"/>
        <color rgb="FFFF0000"/>
        <rFont val="Calibri"/>
        <family val="2"/>
        <scheme val="minor"/>
      </rPr>
      <t xml:space="preserve">A - Double-acting single rod cylinder </t>
    </r>
    <r>
      <rPr>
        <sz val="11"/>
        <color theme="1"/>
        <rFont val="Calibri"/>
        <family val="2"/>
        <scheme val="minor"/>
      </rPr>
      <t xml:space="preserve">
B - Single-acting single rod cylinder 
C - Double-acting double rod cylinder 
D - Spring-return cylinder</t>
    </r>
  </si>
  <si>
    <r>
      <rPr>
        <b/>
        <sz val="11"/>
        <color theme="1"/>
        <rFont val="Calibri"/>
        <family val="2"/>
        <scheme val="minor"/>
      </rPr>
      <t xml:space="preserve">Q17. What is the correct name for this symbol?  </t>
    </r>
    <r>
      <rPr>
        <sz val="11"/>
        <color theme="1"/>
        <rFont val="Calibri"/>
        <family val="2"/>
        <scheme val="minor"/>
      </rPr>
      <t xml:space="preserve">
</t>
    </r>
    <r>
      <rPr>
        <sz val="11"/>
        <color rgb="FFFF0000"/>
        <rFont val="Calibri"/>
        <family val="2"/>
        <scheme val="minor"/>
      </rPr>
      <t xml:space="preserve">A - Relief valve </t>
    </r>
    <r>
      <rPr>
        <sz val="11"/>
        <color theme="1"/>
        <rFont val="Calibri"/>
        <family val="2"/>
        <scheme val="minor"/>
      </rPr>
      <t xml:space="preserve">
B - Sequence valve 
C - Reducing valve 
D - Counterbalance valve</t>
    </r>
  </si>
  <si>
    <r>
      <rPr>
        <b/>
        <sz val="11"/>
        <color theme="1"/>
        <rFont val="Calibri"/>
        <family val="2"/>
        <scheme val="minor"/>
      </rPr>
      <t>Q18. Which pump type(s) can be variable displacement?</t>
    </r>
    <r>
      <rPr>
        <sz val="11"/>
        <color theme="1"/>
        <rFont val="Calibri"/>
        <family val="2"/>
        <scheme val="minor"/>
      </rPr>
      <t xml:space="preserve">
A - Gear 
B - Gear and vane 
</t>
    </r>
    <r>
      <rPr>
        <sz val="11"/>
        <color rgb="FFFF0000"/>
        <rFont val="Calibri"/>
        <family val="2"/>
        <scheme val="minor"/>
      </rPr>
      <t xml:space="preserve">C - Vane and piston </t>
    </r>
    <r>
      <rPr>
        <sz val="11"/>
        <color theme="1"/>
        <rFont val="Calibri"/>
        <family val="2"/>
        <scheme val="minor"/>
      </rPr>
      <t xml:space="preserve">
D - Piston</t>
    </r>
  </si>
  <si>
    <r>
      <rPr>
        <b/>
        <sz val="11"/>
        <color theme="1"/>
        <rFont val="Calibri"/>
        <family val="2"/>
        <scheme val="minor"/>
      </rPr>
      <t xml:space="preserve">Q19. Which description best describes the meaning of 'pump displacement'? </t>
    </r>
    <r>
      <rPr>
        <sz val="11"/>
        <color theme="1"/>
        <rFont val="Calibri"/>
        <family val="2"/>
        <scheme val="minor"/>
      </rPr>
      <t xml:space="preserve">
A - The amount of pressure delivered per rotation
B - The amount of flow delivered per minute 
</t>
    </r>
    <r>
      <rPr>
        <sz val="11"/>
        <color rgb="FFFF0000"/>
        <rFont val="Calibri"/>
        <family val="2"/>
        <scheme val="minor"/>
      </rPr>
      <t xml:space="preserve">C - The amount of oil delivered per rotation </t>
    </r>
    <r>
      <rPr>
        <sz val="11"/>
        <color theme="1"/>
        <rFont val="Calibri"/>
        <family val="2"/>
        <scheme val="minor"/>
      </rPr>
      <t xml:space="preserve">
D - The amount of power delivered per minute</t>
    </r>
  </si>
  <si>
    <r>
      <rPr>
        <b/>
        <sz val="11"/>
        <color theme="1"/>
        <rFont val="Calibri"/>
        <family val="2"/>
        <scheme val="minor"/>
      </rPr>
      <t>Q20. What does a pump deliver?</t>
    </r>
    <r>
      <rPr>
        <sz val="11"/>
        <color theme="1"/>
        <rFont val="Calibri"/>
        <family val="2"/>
        <scheme val="minor"/>
      </rPr>
      <t xml:space="preserve">
A - Pressure 
</t>
    </r>
    <r>
      <rPr>
        <sz val="11"/>
        <color rgb="FFFF0000"/>
        <rFont val="Calibri"/>
        <family val="2"/>
        <scheme val="minor"/>
      </rPr>
      <t xml:space="preserve">B - Flow </t>
    </r>
    <r>
      <rPr>
        <sz val="11"/>
        <color theme="1"/>
        <rFont val="Calibri"/>
        <family val="2"/>
        <scheme val="minor"/>
      </rPr>
      <t xml:space="preserve">
C - Power 
D - Displacement</t>
    </r>
  </si>
  <si>
    <r>
      <rPr>
        <b/>
        <sz val="11"/>
        <color theme="1"/>
        <rFont val="Calibri"/>
        <family val="2"/>
        <scheme val="minor"/>
      </rPr>
      <t>Q21. What is the effect of pump volumetric efficiency?</t>
    </r>
    <r>
      <rPr>
        <sz val="11"/>
        <color theme="1"/>
        <rFont val="Calibri"/>
        <family val="2"/>
        <scheme val="minor"/>
      </rPr>
      <t xml:space="preserve">
A - Increases the actual flow delivered by a pump
B - Reduces the pressure delivered by a pump
</t>
    </r>
    <r>
      <rPr>
        <sz val="11"/>
        <color rgb="FFFF0000"/>
        <rFont val="Calibri"/>
        <family val="2"/>
        <scheme val="minor"/>
      </rPr>
      <t>C - Reduces the actual flow delivered by a pump</t>
    </r>
    <r>
      <rPr>
        <sz val="11"/>
        <color theme="1"/>
        <rFont val="Calibri"/>
        <family val="2"/>
        <scheme val="minor"/>
      </rPr>
      <t xml:space="preserve">
D - Increases the displacement of the pump</t>
    </r>
  </si>
  <si>
    <r>
      <rPr>
        <b/>
        <sz val="11"/>
        <color theme="1"/>
        <rFont val="Calibri"/>
        <family val="2"/>
        <scheme val="minor"/>
      </rPr>
      <t xml:space="preserve">Q22. What is the main purpose of the oil in a hydraulic system? </t>
    </r>
    <r>
      <rPr>
        <sz val="11"/>
        <color theme="1"/>
        <rFont val="Calibri"/>
        <family val="2"/>
        <scheme val="minor"/>
      </rPr>
      <t xml:space="preserve">
A - Corrosion protection 
B - Lubrication of internal parts 
C - Heat dissipation 
</t>
    </r>
    <r>
      <rPr>
        <sz val="11"/>
        <color rgb="FFFF0000"/>
        <rFont val="Calibri"/>
        <family val="2"/>
        <scheme val="minor"/>
      </rPr>
      <t>D - Power transmission</t>
    </r>
  </si>
  <si>
    <r>
      <rPr>
        <b/>
        <sz val="11"/>
        <color theme="1"/>
        <rFont val="Calibri"/>
        <family val="2"/>
        <scheme val="minor"/>
      </rPr>
      <t xml:space="preserve">Q23. What does a relief valve do? </t>
    </r>
    <r>
      <rPr>
        <sz val="11"/>
        <color theme="1"/>
        <rFont val="Calibri"/>
        <family val="2"/>
        <scheme val="minor"/>
      </rPr>
      <t xml:space="preserve">
A - Dumps all pressure back to tank when it's setting is reached 
</t>
    </r>
    <r>
      <rPr>
        <sz val="11"/>
        <color rgb="FFFF0000"/>
        <rFont val="Calibri"/>
        <family val="2"/>
        <scheme val="minor"/>
      </rPr>
      <t xml:space="preserve">B - Limits pressure in a system when it's setting is reached </t>
    </r>
    <r>
      <rPr>
        <sz val="11"/>
        <color theme="1"/>
        <rFont val="Calibri"/>
        <family val="2"/>
        <scheme val="minor"/>
      </rPr>
      <t xml:space="preserve">
C - Sets the working pressure in a system 
D - Reduces the pressure after itself</t>
    </r>
  </si>
  <si>
    <r>
      <rPr>
        <b/>
        <sz val="11"/>
        <color theme="1"/>
        <rFont val="Calibri"/>
        <family val="2"/>
        <scheme val="minor"/>
      </rPr>
      <t xml:space="preserve">Q24. What does a sequence valve do? </t>
    </r>
    <r>
      <rPr>
        <sz val="11"/>
        <color theme="1"/>
        <rFont val="Calibri"/>
        <family val="2"/>
        <scheme val="minor"/>
      </rPr>
      <t xml:space="preserve">
A - Limits pressure in a system when it's setting is reached 
B - Reduces the pressure after itself 
</t>
    </r>
    <r>
      <rPr>
        <sz val="11"/>
        <color rgb="FFFF0000"/>
        <rFont val="Calibri"/>
        <family val="2"/>
        <scheme val="minor"/>
      </rPr>
      <t xml:space="preserve">C - Opens up a downstream circuit when it's setting is reached </t>
    </r>
    <r>
      <rPr>
        <sz val="11"/>
        <color theme="1"/>
        <rFont val="Calibri"/>
        <family val="2"/>
        <scheme val="minor"/>
      </rPr>
      <t xml:space="preserve">
D - Controls the smooth descent of a load</t>
    </r>
  </si>
  <si>
    <r>
      <rPr>
        <b/>
        <sz val="11"/>
        <color theme="1"/>
        <rFont val="Calibri"/>
        <family val="2"/>
        <scheme val="minor"/>
      </rPr>
      <t xml:space="preserve">Q25. When a relief valve's adjustor is turned clockwise, what is the effect? </t>
    </r>
    <r>
      <rPr>
        <sz val="11"/>
        <color theme="1"/>
        <rFont val="Calibri"/>
        <family val="2"/>
        <scheme val="minor"/>
      </rPr>
      <t xml:space="preserve">
A - The setting of the valve is reduced 
B - The working pressure of a system is reduced
</t>
    </r>
    <r>
      <rPr>
        <sz val="11"/>
        <color rgb="FFFF0000"/>
        <rFont val="Calibri"/>
        <family val="2"/>
        <scheme val="minor"/>
      </rPr>
      <t xml:space="preserve">C - The setting of the valve is increased </t>
    </r>
    <r>
      <rPr>
        <sz val="11"/>
        <color theme="1"/>
        <rFont val="Calibri"/>
        <family val="2"/>
        <scheme val="minor"/>
      </rPr>
      <t xml:space="preserve">
D - The working pressure of a system is increased</t>
    </r>
  </si>
  <si>
    <r>
      <rPr>
        <b/>
        <sz val="11"/>
        <color theme="1"/>
        <rFont val="Calibri"/>
        <family val="2"/>
        <scheme val="minor"/>
      </rPr>
      <t>Q26. In the circuit shown here, what is the purpose of valve 1?</t>
    </r>
    <r>
      <rPr>
        <sz val="11"/>
        <color theme="1"/>
        <rFont val="Calibri"/>
        <family val="2"/>
        <scheme val="minor"/>
      </rPr>
      <t xml:space="preserve">
</t>
    </r>
    <r>
      <rPr>
        <sz val="11"/>
        <color rgb="FFFF0000"/>
        <rFont val="Calibri"/>
        <family val="2"/>
        <scheme val="minor"/>
      </rPr>
      <t>A - Adjusts the speed of the motor</t>
    </r>
    <r>
      <rPr>
        <sz val="11"/>
        <color theme="1"/>
        <rFont val="Calibri"/>
        <family val="2"/>
        <scheme val="minor"/>
      </rPr>
      <t xml:space="preserve">
B - Adjusts the hydraulic power
C - Adjusts the load pressure 
D - Adjusts the pump flow
</t>
    </r>
  </si>
  <si>
    <r>
      <rPr>
        <b/>
        <sz val="11"/>
        <color theme="1"/>
        <rFont val="Calibri"/>
        <family val="2"/>
        <scheme val="minor"/>
      </rPr>
      <t xml:space="preserve">Q27. Why might a pressure-compensated flow control valve be used?  </t>
    </r>
    <r>
      <rPr>
        <sz val="11"/>
        <color theme="1"/>
        <rFont val="Calibri"/>
        <family val="2"/>
        <scheme val="minor"/>
      </rPr>
      <t xml:space="preserve">
A - To fix flow constant, regardless of changes in power
</t>
    </r>
    <r>
      <rPr>
        <sz val="11"/>
        <color rgb="FFFF0000"/>
        <rFont val="Calibri"/>
        <family val="2"/>
        <scheme val="minor"/>
      </rPr>
      <t>B - To fix flow constant, regardless of changes in load</t>
    </r>
    <r>
      <rPr>
        <sz val="11"/>
        <color theme="1"/>
        <rFont val="Calibri"/>
        <family val="2"/>
        <scheme val="minor"/>
      </rPr>
      <t xml:space="preserve">
C - To allow a load to smoothly descend 
D - To reduce the downstream pressure in a system</t>
    </r>
  </si>
  <si>
    <r>
      <rPr>
        <b/>
        <sz val="11"/>
        <color theme="1"/>
        <rFont val="Calibri"/>
        <family val="2"/>
        <scheme val="minor"/>
      </rPr>
      <t xml:space="preserve">Q28. What two parameters mainly determine flowrate across a simple throttle valve?  </t>
    </r>
    <r>
      <rPr>
        <sz val="11"/>
        <color theme="1"/>
        <rFont val="Calibri"/>
        <family val="2"/>
        <scheme val="minor"/>
      </rPr>
      <t xml:space="preserve">
A - Flow area and pressure 
B - Flow area and power 
</t>
    </r>
    <r>
      <rPr>
        <sz val="11"/>
        <color rgb="FFFF0000"/>
        <rFont val="Calibri"/>
        <family val="2"/>
        <scheme val="minor"/>
      </rPr>
      <t>C - Flow area and pressure drop</t>
    </r>
    <r>
      <rPr>
        <sz val="11"/>
        <color theme="1"/>
        <rFont val="Calibri"/>
        <family val="2"/>
        <scheme val="minor"/>
      </rPr>
      <t xml:space="preserve">
D - Pressure drop and power</t>
    </r>
  </si>
  <si>
    <r>
      <rPr>
        <b/>
        <sz val="11"/>
        <color theme="1"/>
        <rFont val="Calibri"/>
        <family val="2"/>
        <scheme val="minor"/>
      </rPr>
      <t xml:space="preserve">Q29. What can cause pressures higher than the relief valve setting in a system? </t>
    </r>
    <r>
      <rPr>
        <sz val="11"/>
        <color theme="1"/>
        <rFont val="Calibri"/>
        <family val="2"/>
        <scheme val="minor"/>
      </rPr>
      <t xml:space="preserve">
A - Meter-in throttling on the annulus side of a cylinder
B - Meter-out throttling on the piston side of a cylinder
C - Bleed-off throttling with motors
</t>
    </r>
    <r>
      <rPr>
        <sz val="11"/>
        <color rgb="FFFF0000"/>
        <rFont val="Calibri"/>
        <family val="2"/>
        <scheme val="minor"/>
      </rPr>
      <t>D - Meter-out throttling on the annulus side of a cylinder</t>
    </r>
  </si>
  <si>
    <r>
      <rPr>
        <b/>
        <sz val="11"/>
        <color theme="1"/>
        <rFont val="Calibri"/>
        <family val="2"/>
        <scheme val="minor"/>
      </rPr>
      <t xml:space="preserve">Q30. What are the four ports of a CETOP/ISO directional valve known as? </t>
    </r>
    <r>
      <rPr>
        <sz val="11"/>
        <color theme="1"/>
        <rFont val="Calibri"/>
        <family val="2"/>
        <scheme val="minor"/>
      </rPr>
      <t xml:space="preserve">
A - </t>
    </r>
    <r>
      <rPr>
        <i/>
        <sz val="11"/>
        <color theme="1"/>
        <rFont val="Calibri"/>
        <family val="2"/>
        <scheme val="minor"/>
      </rPr>
      <t xml:space="preserve">P, T, 1, 2 </t>
    </r>
    <r>
      <rPr>
        <sz val="11"/>
        <color theme="1"/>
        <rFont val="Calibri"/>
        <family val="2"/>
        <scheme val="minor"/>
      </rPr>
      <t xml:space="preserve">
</t>
    </r>
    <r>
      <rPr>
        <sz val="11"/>
        <color rgb="FFFF0000"/>
        <rFont val="Calibri"/>
        <family val="2"/>
        <scheme val="minor"/>
      </rPr>
      <t xml:space="preserve">B - </t>
    </r>
    <r>
      <rPr>
        <i/>
        <sz val="11"/>
        <color rgb="FFFF0000"/>
        <rFont val="Calibri"/>
        <family val="2"/>
        <scheme val="minor"/>
      </rPr>
      <t xml:space="preserve">P, T, A, B </t>
    </r>
    <r>
      <rPr>
        <i/>
        <sz val="11"/>
        <color theme="1"/>
        <rFont val="Calibri"/>
        <family val="2"/>
        <scheme val="minor"/>
      </rPr>
      <t xml:space="preserve">
</t>
    </r>
    <r>
      <rPr>
        <sz val="11"/>
        <color theme="1"/>
        <rFont val="Calibri"/>
        <family val="2"/>
        <scheme val="minor"/>
      </rPr>
      <t xml:space="preserve">C - </t>
    </r>
    <r>
      <rPr>
        <i/>
        <sz val="11"/>
        <color theme="1"/>
        <rFont val="Calibri"/>
        <family val="2"/>
        <scheme val="minor"/>
      </rPr>
      <t xml:space="preserve">1, 2, 3, 4 </t>
    </r>
    <r>
      <rPr>
        <sz val="11"/>
        <color theme="1"/>
        <rFont val="Calibri"/>
        <family val="2"/>
        <scheme val="minor"/>
      </rPr>
      <t xml:space="preserve">
D - </t>
    </r>
    <r>
      <rPr>
        <i/>
        <sz val="11"/>
        <color theme="1"/>
        <rFont val="Calibri"/>
        <family val="2"/>
        <scheme val="minor"/>
      </rPr>
      <t>A, B, C, D</t>
    </r>
  </si>
  <si>
    <r>
      <rPr>
        <b/>
        <sz val="11"/>
        <color theme="1"/>
        <rFont val="Calibri"/>
        <family val="2"/>
        <scheme val="minor"/>
      </rPr>
      <t xml:space="preserve">Q31. What is the nominal port diameter of a CETOP/ISO 3 valve? </t>
    </r>
    <r>
      <rPr>
        <sz val="11"/>
        <color theme="1"/>
        <rFont val="Calibri"/>
        <family val="2"/>
        <scheme val="minor"/>
      </rPr>
      <t xml:space="preserve">
A - 3mm 
B - 3" 
</t>
    </r>
    <r>
      <rPr>
        <sz val="11"/>
        <color rgb="FFFF0000"/>
        <rFont val="Calibri"/>
        <family val="2"/>
        <scheme val="minor"/>
      </rPr>
      <t xml:space="preserve">C - 6mm </t>
    </r>
    <r>
      <rPr>
        <sz val="11"/>
        <color theme="1"/>
        <rFont val="Calibri"/>
        <family val="2"/>
        <scheme val="minor"/>
      </rPr>
      <t xml:space="preserve">
D - 3 L/min. </t>
    </r>
  </si>
  <si>
    <r>
      <rPr>
        <b/>
        <sz val="11"/>
        <color theme="1"/>
        <rFont val="Calibri"/>
        <family val="2"/>
        <scheme val="minor"/>
      </rPr>
      <t>Q32. If 20 L/min. is pumped into the piston side of a 2:1 ratio cylinder, how much oil will exit the annulus side?</t>
    </r>
    <r>
      <rPr>
        <sz val="11"/>
        <color theme="1"/>
        <rFont val="Calibri"/>
        <family val="2"/>
        <scheme val="minor"/>
      </rPr>
      <t xml:space="preserve">
A - 20 L/min.  
B - 40 L/min. 
</t>
    </r>
    <r>
      <rPr>
        <sz val="11"/>
        <color rgb="FFFF0000"/>
        <rFont val="Calibri"/>
        <family val="2"/>
        <scheme val="minor"/>
      </rPr>
      <t xml:space="preserve">C - 10 L/min.  </t>
    </r>
    <r>
      <rPr>
        <sz val="11"/>
        <color theme="1"/>
        <rFont val="Calibri"/>
        <family val="2"/>
        <scheme val="minor"/>
      </rPr>
      <t xml:space="preserve">
D - None</t>
    </r>
  </si>
  <si>
    <r>
      <rPr>
        <b/>
        <sz val="11"/>
        <color theme="1"/>
        <rFont val="Calibri"/>
        <family val="2"/>
        <scheme val="minor"/>
      </rPr>
      <t xml:space="preserve">Q33. If 20 L/min. is pumped into one side of a hydraulic motor, how much oil will exit the motor (ignoring volumetric losses)? </t>
    </r>
    <r>
      <rPr>
        <sz val="11"/>
        <color theme="1"/>
        <rFont val="Calibri"/>
        <family val="2"/>
        <scheme val="minor"/>
      </rPr>
      <t xml:space="preserve">
</t>
    </r>
    <r>
      <rPr>
        <sz val="11"/>
        <color rgb="FFFF0000"/>
        <rFont val="Calibri"/>
        <family val="2"/>
        <scheme val="minor"/>
      </rPr>
      <t xml:space="preserve">A - 20 L/min.  </t>
    </r>
    <r>
      <rPr>
        <sz val="11"/>
        <color theme="1"/>
        <rFont val="Calibri"/>
        <family val="2"/>
        <scheme val="minor"/>
      </rPr>
      <t xml:space="preserve">
B - 40 L/min. 
C - 10 L/min.  
D - None</t>
    </r>
  </si>
  <si>
    <r>
      <rPr>
        <b/>
        <sz val="11"/>
        <color theme="1"/>
        <rFont val="Calibri"/>
        <family val="2"/>
        <scheme val="minor"/>
      </rPr>
      <t xml:space="preserve">Q34. What does the code 19/17/15 refer to? </t>
    </r>
    <r>
      <rPr>
        <sz val="11"/>
        <color theme="1"/>
        <rFont val="Calibri"/>
        <family val="2"/>
        <scheme val="minor"/>
      </rPr>
      <t xml:space="preserve">
A - The power delivered by a pump 
B - The standard to which symbols are drawn 
</t>
    </r>
    <r>
      <rPr>
        <sz val="11"/>
        <color rgb="FFFF0000"/>
        <rFont val="Calibri"/>
        <family val="2"/>
        <scheme val="minor"/>
      </rPr>
      <t xml:space="preserve">C - The cleanliness of the oil in a system </t>
    </r>
    <r>
      <rPr>
        <sz val="11"/>
        <color theme="1"/>
        <rFont val="Calibri"/>
        <family val="2"/>
        <scheme val="minor"/>
      </rPr>
      <t xml:space="preserve">
D - The standard to which hydraulic components are manufactured</t>
    </r>
  </si>
  <si>
    <r>
      <rPr>
        <b/>
        <sz val="11"/>
        <color theme="1"/>
        <rFont val="Calibri"/>
        <family val="2"/>
        <scheme val="minor"/>
      </rPr>
      <t xml:space="preserve">Q35. What may be the typical size of element fitted to a return filter? </t>
    </r>
    <r>
      <rPr>
        <sz val="11"/>
        <color theme="1"/>
        <rFont val="Calibri"/>
        <family val="2"/>
        <scheme val="minor"/>
      </rPr>
      <t xml:space="preserve">
A - 6 mm 
</t>
    </r>
    <r>
      <rPr>
        <sz val="11"/>
        <color rgb="FFFF0000"/>
        <rFont val="Calibri"/>
        <family val="2"/>
        <scheme val="minor"/>
      </rPr>
      <t xml:space="preserve">B - 6 micron </t>
    </r>
    <r>
      <rPr>
        <sz val="11"/>
        <color theme="1"/>
        <rFont val="Calibri"/>
        <family val="2"/>
        <scheme val="minor"/>
      </rPr>
      <t xml:space="preserve">
C - 6 grams 
D - 6 kW</t>
    </r>
  </si>
  <si>
    <r>
      <rPr>
        <b/>
        <sz val="11"/>
        <color theme="1"/>
        <rFont val="Calibri"/>
        <family val="2"/>
        <scheme val="minor"/>
      </rPr>
      <t xml:space="preserve">Q36. What system component does the return filter directly protect?  </t>
    </r>
    <r>
      <rPr>
        <sz val="11"/>
        <color theme="1"/>
        <rFont val="Calibri"/>
        <family val="2"/>
        <scheme val="minor"/>
      </rPr>
      <t xml:space="preserve">
A - The cylinder 
B - The prime mover 
</t>
    </r>
    <r>
      <rPr>
        <sz val="11"/>
        <color rgb="FFFF0000"/>
        <rFont val="Calibri"/>
        <family val="2"/>
        <scheme val="minor"/>
      </rPr>
      <t xml:space="preserve">C - The pump </t>
    </r>
    <r>
      <rPr>
        <sz val="11"/>
        <color theme="1"/>
        <rFont val="Calibri"/>
        <family val="2"/>
        <scheme val="minor"/>
      </rPr>
      <t xml:space="preserve">
D - The hydraulic motor</t>
    </r>
  </si>
  <si>
    <r>
      <rPr>
        <b/>
        <sz val="11"/>
        <color theme="1"/>
        <rFont val="Calibri"/>
        <family val="2"/>
        <scheme val="minor"/>
      </rPr>
      <t xml:space="preserve">Q37. What is the correct measurement of oil viscosity, from the four given? </t>
    </r>
    <r>
      <rPr>
        <sz val="11"/>
        <color theme="1"/>
        <rFont val="Calibri"/>
        <family val="2"/>
        <scheme val="minor"/>
      </rPr>
      <t xml:space="preserve">
A - 46 L/min.  
</t>
    </r>
    <r>
      <rPr>
        <sz val="11"/>
        <color rgb="FFFF0000"/>
        <rFont val="Calibri"/>
        <family val="2"/>
        <scheme val="minor"/>
      </rPr>
      <t xml:space="preserve">B - 46 cSt </t>
    </r>
    <r>
      <rPr>
        <sz val="11"/>
        <color theme="1"/>
        <rFont val="Calibri"/>
        <family val="2"/>
        <scheme val="minor"/>
      </rPr>
      <t xml:space="preserve">
C - 46 PSI 
D - 46 kG</t>
    </r>
  </si>
  <si>
    <r>
      <rPr>
        <b/>
        <sz val="11"/>
        <color theme="1"/>
        <rFont val="Calibri"/>
        <family val="2"/>
        <scheme val="minor"/>
      </rPr>
      <t xml:space="preserve">Q38. If mineral oil has turned dark brown, what has caused this? </t>
    </r>
    <r>
      <rPr>
        <sz val="11"/>
        <color theme="1"/>
        <rFont val="Calibri"/>
        <family val="2"/>
        <scheme val="minor"/>
      </rPr>
      <t xml:space="preserve">
A - Aeration 
B - Emulsion with water 
</t>
    </r>
    <r>
      <rPr>
        <sz val="11"/>
        <color rgb="FFFF0000"/>
        <rFont val="Calibri"/>
        <family val="2"/>
        <scheme val="minor"/>
      </rPr>
      <t xml:space="preserve">C - Oxidation </t>
    </r>
    <r>
      <rPr>
        <sz val="11"/>
        <color theme="1"/>
        <rFont val="Calibri"/>
        <family val="2"/>
        <scheme val="minor"/>
      </rPr>
      <t xml:space="preserve">
D - Cavitation</t>
    </r>
  </si>
  <si>
    <r>
      <rPr>
        <b/>
        <sz val="11"/>
        <color theme="1"/>
        <rFont val="Calibri"/>
        <family val="2"/>
        <scheme val="minor"/>
      </rPr>
      <t xml:space="preserve">Q39. What is the effect if a hose is twisted along it's length? </t>
    </r>
    <r>
      <rPr>
        <sz val="11"/>
        <color theme="1"/>
        <rFont val="Calibri"/>
        <family val="2"/>
        <scheme val="minor"/>
      </rPr>
      <t xml:space="preserve">
A - No harmful effect
B - Cross-sectional flow area is reduced
</t>
    </r>
    <r>
      <rPr>
        <sz val="11"/>
        <color rgb="FFFF0000"/>
        <rFont val="Calibri"/>
        <family val="2"/>
        <scheme val="minor"/>
      </rPr>
      <t>C - The hose's working pressure is reduced</t>
    </r>
    <r>
      <rPr>
        <sz val="11"/>
        <color theme="1"/>
        <rFont val="Calibri"/>
        <family val="2"/>
        <scheme val="minor"/>
      </rPr>
      <t xml:space="preserve">
D - The hose's life is increased</t>
    </r>
  </si>
  <si>
    <r>
      <rPr>
        <b/>
        <sz val="11"/>
        <color theme="1"/>
        <rFont val="Calibri"/>
        <family val="2"/>
        <scheme val="minor"/>
      </rPr>
      <t xml:space="preserve">Q40. A hose is described as "-3/DN5". What does this refer to? </t>
    </r>
    <r>
      <rPr>
        <sz val="11"/>
        <color theme="1"/>
        <rFont val="Calibri"/>
        <family val="2"/>
        <scheme val="minor"/>
      </rPr>
      <t xml:space="preserve">
A - Maximum working pressure 
B - Maximum fluid temperature 
</t>
    </r>
    <r>
      <rPr>
        <sz val="11"/>
        <color rgb="FFFF0000"/>
        <rFont val="Calibri"/>
        <family val="2"/>
        <scheme val="minor"/>
      </rPr>
      <t xml:space="preserve">C - Internal flow diameter </t>
    </r>
    <r>
      <rPr>
        <sz val="11"/>
        <color theme="1"/>
        <rFont val="Calibri"/>
        <family val="2"/>
        <scheme val="minor"/>
      </rPr>
      <t xml:space="preserve">
D - Flowrate</t>
    </r>
  </si>
  <si>
    <r>
      <rPr>
        <b/>
        <sz val="11"/>
        <color theme="1"/>
        <rFont val="Calibri"/>
        <family val="2"/>
        <scheme val="minor"/>
      </rPr>
      <t xml:space="preserve">Q41. What is the main cause of failure of hydraulic components? </t>
    </r>
    <r>
      <rPr>
        <sz val="11"/>
        <color theme="1"/>
        <rFont val="Calibri"/>
        <family val="2"/>
        <scheme val="minor"/>
      </rPr>
      <t xml:space="preserve">
A - Pressure spikes 
</t>
    </r>
    <r>
      <rPr>
        <sz val="11"/>
        <color rgb="FFFF0000"/>
        <rFont val="Calibri"/>
        <family val="2"/>
        <scheme val="minor"/>
      </rPr>
      <t>B - Contamination</t>
    </r>
    <r>
      <rPr>
        <sz val="11"/>
        <color theme="1"/>
        <rFont val="Calibri"/>
        <family val="2"/>
        <scheme val="minor"/>
      </rPr>
      <t xml:space="preserve">
C - Aeration 
D - Cavitation</t>
    </r>
  </si>
  <si>
    <r>
      <rPr>
        <b/>
        <sz val="11"/>
        <color theme="1"/>
        <rFont val="Calibri"/>
        <family val="2"/>
        <scheme val="minor"/>
      </rPr>
      <t xml:space="preserve">Q42. Which of these tasks is not required during the regular inspection of a hydraulic system? </t>
    </r>
    <r>
      <rPr>
        <sz val="11"/>
        <color theme="1"/>
        <rFont val="Calibri"/>
        <family val="2"/>
        <scheme val="minor"/>
      </rPr>
      <t xml:space="preserve">
A - Check oil level 
</t>
    </r>
    <r>
      <rPr>
        <sz val="11"/>
        <color rgb="FFFF0000"/>
        <rFont val="Calibri"/>
        <family val="2"/>
        <scheme val="minor"/>
      </rPr>
      <t>B - Change seals on a valve</t>
    </r>
    <r>
      <rPr>
        <sz val="11"/>
        <color theme="1"/>
        <rFont val="Calibri"/>
        <family val="2"/>
        <scheme val="minor"/>
      </rPr>
      <t xml:space="preserve">
C - Listen for abnormal noises
D - Visually check for external leaks</t>
    </r>
  </si>
  <si>
    <r>
      <rPr>
        <b/>
        <sz val="11"/>
        <color theme="1"/>
        <rFont val="Calibri"/>
        <family val="2"/>
        <scheme val="minor"/>
      </rPr>
      <t xml:space="preserve">Q43. Prior to beginning work on a hydraulic system, which of these tasks must be carried out: </t>
    </r>
    <r>
      <rPr>
        <sz val="11"/>
        <color theme="1"/>
        <rFont val="Calibri"/>
        <family val="2"/>
        <scheme val="minor"/>
      </rPr>
      <t xml:space="preserve">
A - Drain oil from the reservoir 
B - Remove plugs from all solenoids
</t>
    </r>
    <r>
      <rPr>
        <sz val="11"/>
        <color rgb="FFFF0000"/>
        <rFont val="Calibri"/>
        <family val="2"/>
        <scheme val="minor"/>
      </rPr>
      <t>C - Check there is no pressure trapped in the system</t>
    </r>
    <r>
      <rPr>
        <sz val="11"/>
        <color theme="1"/>
        <rFont val="Calibri"/>
        <family val="2"/>
        <scheme val="minor"/>
      </rPr>
      <t xml:space="preserve">
D - Bleed the air from the pipes and hoses</t>
    </r>
  </si>
  <si>
    <r>
      <rPr>
        <b/>
        <sz val="11"/>
        <color theme="1"/>
        <rFont val="Calibri"/>
        <family val="2"/>
        <scheme val="minor"/>
      </rPr>
      <t>Q44. Which is the correct symbol for a flow meter?</t>
    </r>
    <r>
      <rPr>
        <sz val="11"/>
        <color theme="1"/>
        <rFont val="Calibri"/>
        <family val="2"/>
        <scheme val="minor"/>
      </rPr>
      <t xml:space="preserve">
A -                           B -                                     </t>
    </r>
    <r>
      <rPr>
        <sz val="11"/>
        <color rgb="FFFF0000"/>
        <rFont val="Calibri"/>
        <family val="2"/>
        <scheme val="minor"/>
      </rPr>
      <t xml:space="preserve">C -   </t>
    </r>
    <r>
      <rPr>
        <sz val="11"/>
        <color theme="1"/>
        <rFont val="Calibri"/>
        <family val="2"/>
        <scheme val="minor"/>
      </rPr>
      <t xml:space="preserve">                               D - 
</t>
    </r>
  </si>
  <si>
    <r>
      <rPr>
        <b/>
        <sz val="11"/>
        <color theme="1"/>
        <rFont val="Calibri"/>
        <family val="2"/>
        <scheme val="minor"/>
      </rPr>
      <t>Q45. Which of these is not a possible effect of skin contact with oil?</t>
    </r>
    <r>
      <rPr>
        <sz val="11"/>
        <color theme="1"/>
        <rFont val="Calibri"/>
        <family val="2"/>
        <scheme val="minor"/>
      </rPr>
      <t xml:space="preserve">
A - Dermatitis 
B - Skin cancer
C - Warts 
</t>
    </r>
    <r>
      <rPr>
        <sz val="11"/>
        <color rgb="FFFF0000"/>
        <rFont val="Calibri"/>
        <family val="2"/>
        <scheme val="minor"/>
      </rPr>
      <t>D - Asthma</t>
    </r>
  </si>
  <si>
    <r>
      <rPr>
        <b/>
        <sz val="11"/>
        <color theme="1"/>
        <rFont val="Calibri"/>
        <family val="2"/>
        <scheme val="minor"/>
      </rPr>
      <t xml:space="preserve">Q46. Which of these pieces of PPE (personal protective equipment) is recommended when working with live hydraulic systems? </t>
    </r>
    <r>
      <rPr>
        <sz val="11"/>
        <color theme="1"/>
        <rFont val="Calibri"/>
        <family val="2"/>
        <scheme val="minor"/>
      </rPr>
      <t xml:space="preserve">
A - Respirator 
</t>
    </r>
    <r>
      <rPr>
        <sz val="11"/>
        <color rgb="FFFF0000"/>
        <rFont val="Calibri"/>
        <family val="2"/>
        <scheme val="minor"/>
      </rPr>
      <t>B - Barrier cream</t>
    </r>
    <r>
      <rPr>
        <sz val="11"/>
        <color theme="1"/>
        <rFont val="Calibri"/>
        <family val="2"/>
        <scheme val="minor"/>
      </rPr>
      <t xml:space="preserve">
C - Safety harness
D - Face-mask</t>
    </r>
  </si>
  <si>
    <r>
      <rPr>
        <b/>
        <sz val="11"/>
        <color theme="1"/>
        <rFont val="Calibri"/>
        <family val="2"/>
        <scheme val="minor"/>
      </rPr>
      <t xml:space="preserve">Q47. What action should be taken if you suspect you have suffered an oil injection injury? </t>
    </r>
    <r>
      <rPr>
        <sz val="11"/>
        <color theme="1"/>
        <rFont val="Calibri"/>
        <family val="2"/>
        <scheme val="minor"/>
      </rPr>
      <t xml:space="preserve">
A - Wash the affected area with hot, soapy water
B - Apply a plaster
</t>
    </r>
    <r>
      <rPr>
        <sz val="11"/>
        <color rgb="FFFF0000"/>
        <rFont val="Calibri"/>
        <family val="2"/>
        <scheme val="minor"/>
      </rPr>
      <t xml:space="preserve">C - Seek immediate medical assistance </t>
    </r>
    <r>
      <rPr>
        <sz val="11"/>
        <color theme="1"/>
        <rFont val="Calibri"/>
        <family val="2"/>
        <scheme val="minor"/>
      </rPr>
      <t xml:space="preserve">
D - No action is necessary</t>
    </r>
  </si>
  <si>
    <t>PRINCIPLES OF HYDRAULICS</t>
  </si>
  <si>
    <t>INTRO TO HYDRAULICS</t>
  </si>
  <si>
    <r>
      <rPr>
        <b/>
        <sz val="11"/>
        <color theme="1"/>
        <rFont val="Calibri"/>
        <family val="2"/>
        <scheme val="minor"/>
      </rPr>
      <t>Q48. What is the main advantage of a Poppet directional Valve compared to a spool-type directional valve?</t>
    </r>
    <r>
      <rPr>
        <sz val="11"/>
        <color theme="1"/>
        <rFont val="Calibri"/>
        <family val="2"/>
        <scheme val="minor"/>
      </rPr>
      <t xml:space="preserve">
A - Greater flow rates
B - Less susceptible to contamination
C - Wider temperature range
</t>
    </r>
    <r>
      <rPr>
        <sz val="11"/>
        <color rgb="FFFF0000"/>
        <rFont val="Calibri"/>
        <family val="2"/>
        <scheme val="minor"/>
      </rPr>
      <t>D - Leak-free seating</t>
    </r>
  </si>
  <si>
    <r>
      <t>Q49. Which of the following is NOT true about screw-in cartridge valves(SiCV's)?</t>
    </r>
    <r>
      <rPr>
        <sz val="11"/>
        <color theme="1"/>
        <rFont val="Calibri"/>
        <family val="2"/>
        <scheme val="minor"/>
      </rPr>
      <t xml:space="preserve">
</t>
    </r>
    <r>
      <rPr>
        <sz val="11"/>
        <color rgb="FFFF0000"/>
        <rFont val="Calibri"/>
        <family val="2"/>
        <scheme val="minor"/>
      </rPr>
      <t>A - SiCV's can pass larger flowrates than conventional valves</t>
    </r>
    <r>
      <rPr>
        <sz val="11"/>
        <color theme="1"/>
        <rFont val="Calibri"/>
        <family val="2"/>
        <scheme val="minor"/>
      </rPr>
      <t xml:space="preserve">
B - SiCV's are more compact that conventional valves
C - SiCV's are less expensive than conventional valves </t>
    </r>
  </si>
  <si>
    <r>
      <t xml:space="preserve">Q50. Which of these is NOT true about slip-in 'logic' valves:
</t>
    </r>
    <r>
      <rPr>
        <sz val="11"/>
        <color theme="1"/>
        <rFont val="Calibri"/>
        <family val="2"/>
        <scheme val="minor"/>
      </rPr>
      <t xml:space="preserve">A - They can pass much larger flows than other types of valves 
B - They can be leak-free (but only if applied correctly in a circuit design)
C - Many different circuit functions can be achieved with logic valves
</t>
    </r>
    <r>
      <rPr>
        <sz val="11"/>
        <color rgb="FFFF0000"/>
        <rFont val="Calibri"/>
        <family val="2"/>
        <scheme val="minor"/>
      </rPr>
      <t>D - Logic valves operate very slowly, xcomppared to other types of valves</t>
    </r>
  </si>
  <si>
    <r>
      <t xml:space="preserve">Q51. Which of the following orifices would cause a slip-in 'logic' valve to open most slowly?
</t>
    </r>
    <r>
      <rPr>
        <sz val="11"/>
        <color rgb="FFFF0000"/>
        <rFont val="Calibri"/>
        <family val="2"/>
        <scheme val="minor"/>
      </rPr>
      <t>A - 0.5mm</t>
    </r>
    <r>
      <rPr>
        <sz val="11"/>
        <color theme="1"/>
        <rFont val="Calibri"/>
        <family val="2"/>
        <scheme val="minor"/>
      </rPr>
      <t xml:space="preserve">
B - 0.8mm
C - 1.0mm
D - 2.0mm</t>
    </r>
  </si>
  <si>
    <r>
      <t xml:space="preserve">Q52. What is the correct description for the valve shown?
</t>
    </r>
    <r>
      <rPr>
        <sz val="11"/>
        <color theme="1"/>
        <rFont val="Calibri"/>
        <family val="2"/>
        <scheme val="minor"/>
      </rPr>
      <t xml:space="preserve">A - direct-operated directional control valve, hydraulically actuated
B - pilot-operated directional control valve, hydraulically actuated
C - pilot-operated directional control valve, solenoid actuated with internal pilot and drain
</t>
    </r>
    <r>
      <rPr>
        <sz val="11"/>
        <color rgb="FFFF0000"/>
        <rFont val="Calibri"/>
        <family val="2"/>
        <scheme val="minor"/>
      </rPr>
      <t>D - pilot-operated directional control valve, solenoid actuated with external pilot and drain</t>
    </r>
  </si>
  <si>
    <r>
      <t xml:space="preserve">Q53. If the pilot (X) port of a slip-in 'logic' valve is pressurised, what will the valve do? 
</t>
    </r>
    <r>
      <rPr>
        <sz val="11"/>
        <color theme="1"/>
        <rFont val="Calibri"/>
        <family val="2"/>
        <scheme val="minor"/>
      </rPr>
      <t xml:space="preserve">A - It will open, allowing flow to pass 
B - It will close, closing off the flow
</t>
    </r>
    <r>
      <rPr>
        <sz val="11"/>
        <color rgb="FFFF0000"/>
        <rFont val="Calibri"/>
        <family val="2"/>
        <scheme val="minor"/>
      </rPr>
      <t>C - It depends upon the pressure acting at the A &amp; B ports</t>
    </r>
  </si>
  <si>
    <r>
      <t xml:space="preserve">Q54. What will happen when solenoid Y2 is energised? 
</t>
    </r>
    <r>
      <rPr>
        <sz val="11"/>
        <color theme="1"/>
        <rFont val="Calibri"/>
        <family val="2"/>
        <scheme val="minor"/>
      </rPr>
      <t xml:space="preserve">A - the load will lower smoothly
</t>
    </r>
    <r>
      <rPr>
        <sz val="11"/>
        <color rgb="FFFF0000"/>
        <rFont val="Calibri"/>
        <family val="2"/>
        <scheme val="minor"/>
      </rPr>
      <t>B - the load will lower erratically</t>
    </r>
    <r>
      <rPr>
        <sz val="11"/>
        <color theme="1"/>
        <rFont val="Calibri"/>
        <family val="2"/>
        <scheme val="minor"/>
      </rPr>
      <t xml:space="preserve">
C - the load will be held stationary (it will not move)
D - the load will raise up</t>
    </r>
    <r>
      <rPr>
        <b/>
        <sz val="11"/>
        <color theme="1"/>
        <rFont val="Calibri"/>
        <family val="2"/>
        <scheme val="minor"/>
      </rPr>
      <t xml:space="preserve">
</t>
    </r>
  </si>
  <si>
    <r>
      <t xml:space="preserve">Q55. Which of these is NOT an advantage of a counterbalance valve, compared to a Pilot Operated Check Valve? </t>
    </r>
    <r>
      <rPr>
        <sz val="11"/>
        <color theme="1"/>
        <rFont val="Calibri"/>
        <family val="2"/>
        <scheme val="minor"/>
      </rPr>
      <t xml:space="preserve">
A - They provide over-pressure protection for the loaded port
B - They allow the load to be smoothly lowered
</t>
    </r>
    <r>
      <rPr>
        <sz val="11"/>
        <color rgb="FFFF0000"/>
        <rFont val="Calibri"/>
        <family val="2"/>
        <scheme val="minor"/>
      </rPr>
      <t>C - They control the speed of the actuator, regardless of changes in load or temperature</t>
    </r>
    <r>
      <rPr>
        <sz val="11"/>
        <color theme="1"/>
        <rFont val="Calibri"/>
        <family val="2"/>
        <scheme val="minor"/>
      </rPr>
      <t xml:space="preserve">
D - They hold the load stationary when the service is not being driven</t>
    </r>
  </si>
  <si>
    <t>PROPORTIONAL CONTROL</t>
  </si>
  <si>
    <r>
      <t xml:space="preserve">Q56. What will happen if the orifice (marked on the diagram) in a two-stage relief valve 
becomes blocked?
</t>
    </r>
    <r>
      <rPr>
        <sz val="11"/>
        <color theme="1"/>
        <rFont val="Calibri"/>
        <family val="2"/>
        <scheme val="minor"/>
      </rPr>
      <t xml:space="preserve">A - It depends upon the setting of the pilot stage spring
B - The valve will stay set at it's maximum pressure
</t>
    </r>
    <r>
      <rPr>
        <sz val="11"/>
        <color rgb="FFFF0000"/>
        <rFont val="Calibri"/>
        <family val="2"/>
        <scheme val="minor"/>
      </rPr>
      <t>C - The valve will open at very low pressure</t>
    </r>
    <r>
      <rPr>
        <sz val="11"/>
        <color theme="1"/>
        <rFont val="Calibri"/>
        <family val="2"/>
        <scheme val="minor"/>
      </rPr>
      <t xml:space="preserve">
</t>
    </r>
  </si>
  <si>
    <r>
      <t xml:space="preserve">Q57. What is the primary purpose of a fixed-pump 'Hi-Lo' circuit? 
</t>
    </r>
    <r>
      <rPr>
        <sz val="11"/>
        <color theme="1"/>
        <rFont val="Calibri"/>
        <family val="2"/>
        <scheme val="minor"/>
      </rPr>
      <t xml:space="preserve">A - to provide variable flow to the system
</t>
    </r>
    <r>
      <rPr>
        <sz val="11"/>
        <color rgb="FFFF0000"/>
        <rFont val="Calibri"/>
        <family val="2"/>
        <scheme val="minor"/>
      </rPr>
      <t xml:space="preserve">B - to provide high flow at low pressures, and low flow at higher pressures
</t>
    </r>
    <r>
      <rPr>
        <sz val="11"/>
        <color theme="1"/>
        <rFont val="Calibri"/>
        <family val="2"/>
        <scheme val="minor"/>
      </rPr>
      <t>C - to reduce the maximum force an actuator can deliver
D - to fix the speed of an actuactor constant, regardless of changes in load</t>
    </r>
    <r>
      <rPr>
        <b/>
        <sz val="11"/>
        <color theme="1"/>
        <rFont val="Calibri"/>
        <family val="2"/>
        <scheme val="minor"/>
      </rPr>
      <t xml:space="preserve">
</t>
    </r>
  </si>
  <si>
    <r>
      <t xml:space="preserve">Q58. How much flow does a variable displacement pump with pressure compensator control deliver, 
when incorporated in the circuit shown here?
</t>
    </r>
    <r>
      <rPr>
        <sz val="11"/>
        <color theme="1"/>
        <rFont val="Calibri"/>
        <family val="2"/>
        <scheme val="minor"/>
      </rPr>
      <t xml:space="preserve">A - It supplies it's full flow at all times
B - The flow supplied depends upon the setting of the throttle valve
</t>
    </r>
    <r>
      <rPr>
        <sz val="11"/>
        <color rgb="FFFF0000"/>
        <rFont val="Calibri"/>
        <family val="2"/>
        <scheme val="minor"/>
      </rPr>
      <t>C - The flow supplied depends upon the setting of the throttle valve and the load pressure</t>
    </r>
    <r>
      <rPr>
        <sz val="11"/>
        <color theme="1"/>
        <rFont val="Calibri"/>
        <family val="2"/>
        <scheme val="minor"/>
      </rPr>
      <t xml:space="preserve">
D - The flow supplied depends upon the load pressure
 </t>
    </r>
    <r>
      <rPr>
        <b/>
        <sz val="11"/>
        <color theme="1"/>
        <rFont val="Calibri"/>
        <family val="2"/>
        <scheme val="minor"/>
      </rPr>
      <t xml:space="preserve">
</t>
    </r>
  </si>
  <si>
    <r>
      <t xml:space="preserve">Q59. Suggest a suitable pressure setting for the relef valve shown in the circuit in Q68:
</t>
    </r>
    <r>
      <rPr>
        <sz val="11"/>
        <color theme="1"/>
        <rFont val="Calibri"/>
        <family val="2"/>
        <scheme val="minor"/>
      </rPr>
      <t xml:space="preserve">A - 190 Bar
B - 200 Bar
C - 210 Bar
</t>
    </r>
    <r>
      <rPr>
        <sz val="11"/>
        <color rgb="FFFF0000"/>
        <rFont val="Calibri"/>
        <family val="2"/>
        <scheme val="minor"/>
      </rPr>
      <t>D - 240 Bar</t>
    </r>
  </si>
  <si>
    <r>
      <t xml:space="preserve">Q60. What function can a typical 'two-spool' variable pump controller NOT perform:
</t>
    </r>
    <r>
      <rPr>
        <sz val="11"/>
        <color theme="1"/>
        <rFont val="Calibri"/>
        <family val="2"/>
        <scheme val="minor"/>
      </rPr>
      <t xml:space="preserve">A - Load sensing
B - Pressure limitation
C - Remote control
</t>
    </r>
    <r>
      <rPr>
        <sz val="11"/>
        <color rgb="FFFF0000"/>
        <rFont val="Calibri"/>
        <family val="2"/>
        <scheme val="minor"/>
      </rPr>
      <t>D - Power limitation</t>
    </r>
    <r>
      <rPr>
        <sz val="11"/>
        <color theme="1"/>
        <rFont val="Calibri"/>
        <family val="2"/>
        <scheme val="minor"/>
      </rPr>
      <t xml:space="preserve">
</t>
    </r>
  </si>
  <si>
    <r>
      <t xml:space="preserve">Q61. Which is the correct order to set up controls A (relief valve), B (pressure limit) 
and C (load sense control)? 
</t>
    </r>
    <r>
      <rPr>
        <sz val="11"/>
        <color rgb="FFFF0000"/>
        <rFont val="Calibri"/>
        <family val="2"/>
        <scheme val="minor"/>
      </rPr>
      <t>A - (i) set A, B and C to minimum; (ii) start pump; (iii) fully wind in B and C; 
     (iv) set relief valve A to 180 bar; (v) set pressure limit B to 140 bar; 
     (vi) set load sense control to 16 bar</t>
    </r>
    <r>
      <rPr>
        <sz val="11"/>
        <color theme="1"/>
        <rFont val="Calibri"/>
        <family val="2"/>
        <scheme val="minor"/>
      </rPr>
      <t xml:space="preserve">
B - (i) set set A, B and C to maximum; (ii) start pump; (iii) fully wind in B and C; 
     (iv) set relief valve A to 180 bar; (v) set pressure limit B to 140 bar; 
     (vi) set load sense control to 16 bar
C - (i) set set A, B and C to minimum; (ii) start pump; (iii) fully wind in C; 
     (iv) set relief valve A to 180 bar; (v) set pressure limit B to 140 bar; 
     (vi) set load sense control to 16 bar
</t>
    </r>
  </si>
  <si>
    <r>
      <t xml:space="preserve">Q62. What is the main effect of high case pressure in a piston pump?
</t>
    </r>
    <r>
      <rPr>
        <sz val="11"/>
        <color theme="1"/>
        <rFont val="Calibri"/>
        <family val="2"/>
        <scheme val="minor"/>
      </rPr>
      <t xml:space="preserve">A - Increased working pressure
B - Reduced flow rate
C - Cavitation
</t>
    </r>
    <r>
      <rPr>
        <sz val="11"/>
        <color rgb="FFFF0000"/>
        <rFont val="Calibri"/>
        <family val="2"/>
        <scheme val="minor"/>
      </rPr>
      <t>D - Piston hammer</t>
    </r>
  </si>
  <si>
    <r>
      <t xml:space="preserve">Q.63 - Which of the following is NOT an indicator of excessive pump wear in a axial piston pump:
</t>
    </r>
    <r>
      <rPr>
        <sz val="11"/>
        <color theme="1"/>
        <rFont val="Calibri"/>
        <family val="2"/>
        <scheme val="minor"/>
      </rPr>
      <t xml:space="preserve">A - Increased case pressure
B - Increased case-drain flow
</t>
    </r>
    <r>
      <rPr>
        <sz val="11"/>
        <color rgb="FFFF0000"/>
        <rFont val="Calibri"/>
        <family val="2"/>
        <scheme val="minor"/>
      </rPr>
      <t>C - Unable to raise any system pressure</t>
    </r>
    <r>
      <rPr>
        <sz val="11"/>
        <color theme="1"/>
        <rFont val="Calibri"/>
        <family val="2"/>
        <scheme val="minor"/>
      </rPr>
      <t xml:space="preserve">
D - increase in contamination levels in the fluid</t>
    </r>
  </si>
  <si>
    <r>
      <t xml:space="preserve">Q64. Which of the following would NOT cause cavitation in a pump: 
</t>
    </r>
    <r>
      <rPr>
        <sz val="11"/>
        <color theme="1"/>
        <rFont val="Calibri"/>
        <family val="2"/>
        <scheme val="minor"/>
      </rPr>
      <t xml:space="preserve">A - collapsed suction hose
B - partially closed suction inlet isolation valve
</t>
    </r>
    <r>
      <rPr>
        <sz val="11"/>
        <color rgb="FFFF0000"/>
        <rFont val="Calibri"/>
        <family val="2"/>
        <scheme val="minor"/>
      </rPr>
      <t>C - Loose fittings on suction port</t>
    </r>
    <r>
      <rPr>
        <sz val="11"/>
        <color theme="1"/>
        <rFont val="Calibri"/>
        <family val="2"/>
        <scheme val="minor"/>
      </rPr>
      <t xml:space="preserve">
D - very cold working fluid</t>
    </r>
  </si>
  <si>
    <r>
      <t xml:space="preserve">Q65. Which of the following can store the largest volume of oil? 
</t>
    </r>
    <r>
      <rPr>
        <sz val="11"/>
        <color rgb="FFFF0000"/>
        <rFont val="Calibri"/>
        <family val="2"/>
        <scheme val="minor"/>
      </rPr>
      <t>A - Piston accumulator</t>
    </r>
    <r>
      <rPr>
        <sz val="11"/>
        <color theme="1"/>
        <rFont val="Calibri"/>
        <family val="2"/>
        <scheme val="minor"/>
      </rPr>
      <t xml:space="preserve">
B - Bladder accumulator
C - Diaphragm accumulator</t>
    </r>
  </si>
  <si>
    <r>
      <t xml:space="preserve">Q66. What is the main function of an accumulator? 
</t>
    </r>
    <r>
      <rPr>
        <sz val="11"/>
        <color theme="1"/>
        <rFont val="Calibri"/>
        <family val="2"/>
        <scheme val="minor"/>
      </rPr>
      <t xml:space="preserve">A - to store pressure
B - to store flow of oil
</t>
    </r>
    <r>
      <rPr>
        <sz val="11"/>
        <color rgb="FFFF0000"/>
        <rFont val="Calibri"/>
        <family val="2"/>
        <scheme val="minor"/>
      </rPr>
      <t>C - to store pressurised oil</t>
    </r>
  </si>
  <si>
    <r>
      <t xml:space="preserve">Q67. What happens if the displacement of a variable displacement piston motor is decreased? 
</t>
    </r>
    <r>
      <rPr>
        <sz val="11"/>
        <color theme="1"/>
        <rFont val="Calibri"/>
        <family val="2"/>
        <scheme val="minor"/>
      </rPr>
      <t xml:space="preserve">A - torque and speed increase
B - torque and speed decrease
C - torque increases and speed decreases
</t>
    </r>
    <r>
      <rPr>
        <sz val="11"/>
        <color rgb="FFFF0000"/>
        <rFont val="Calibri"/>
        <family val="2"/>
        <scheme val="minor"/>
      </rPr>
      <t>D - torque decreases and speed increases</t>
    </r>
  </si>
  <si>
    <r>
      <t xml:space="preserve">Q68. Which fluid would be most suitable for a system which experiences wide variations in temperatures: 
</t>
    </r>
    <r>
      <rPr>
        <sz val="11"/>
        <color theme="1"/>
        <rFont val="Calibri"/>
        <family val="2"/>
        <scheme val="minor"/>
      </rPr>
      <t xml:space="preserve">A - HM22
B - HM68
</t>
    </r>
    <r>
      <rPr>
        <sz val="11"/>
        <color rgb="FFFF0000"/>
        <rFont val="Calibri"/>
        <family val="2"/>
        <scheme val="minor"/>
      </rPr>
      <t>C - HV46</t>
    </r>
    <r>
      <rPr>
        <sz val="11"/>
        <color theme="1"/>
        <rFont val="Calibri"/>
        <family val="2"/>
        <scheme val="minor"/>
      </rPr>
      <t xml:space="preserve">
D - HH37</t>
    </r>
  </si>
  <si>
    <r>
      <t xml:space="preserve">Q69: Which of the following is NOT shown on a Laboratory Oil Report?
</t>
    </r>
    <r>
      <rPr>
        <sz val="11"/>
        <color theme="1"/>
        <rFont val="Calibri"/>
        <family val="2"/>
        <scheme val="minor"/>
      </rPr>
      <t xml:space="preserve">A - Viscosity of the fluid
B - Contamination level of the fluid
C - Total Acid Number (TAN) of the fluid
D - Condition of the additives
</t>
    </r>
    <r>
      <rPr>
        <sz val="11"/>
        <color rgb="FFFF0000"/>
        <rFont val="Calibri"/>
        <family val="2"/>
        <scheme val="minor"/>
      </rPr>
      <t>E - All of the above</t>
    </r>
  </si>
  <si>
    <r>
      <t xml:space="preserve">Q70. Approximately what percentage of component failures in a typical hydraulic system are directly attributable to contamination?
</t>
    </r>
    <r>
      <rPr>
        <sz val="11"/>
        <color theme="1"/>
        <rFont val="Calibri"/>
        <family val="2"/>
        <scheme val="minor"/>
      </rPr>
      <t xml:space="preserve">A - 20%
B - 40%
C - 60%
</t>
    </r>
    <r>
      <rPr>
        <sz val="11"/>
        <color rgb="FFFF0000"/>
        <rFont val="Calibri"/>
        <family val="2"/>
        <scheme val="minor"/>
      </rPr>
      <t>D - 80%</t>
    </r>
    <r>
      <rPr>
        <sz val="11"/>
        <color theme="1"/>
        <rFont val="Calibri"/>
        <family val="2"/>
        <scheme val="minor"/>
      </rPr>
      <t xml:space="preserve">
E - 100%</t>
    </r>
  </si>
  <si>
    <r>
      <t xml:space="preserve">Q71. What is the main cause of oxidised lacquers building up in a fluid?
</t>
    </r>
    <r>
      <rPr>
        <sz val="11"/>
        <color theme="1"/>
        <rFont val="Calibri"/>
        <family val="2"/>
        <scheme val="minor"/>
      </rPr>
      <t xml:space="preserve">A - high water content
B - mixing of incompatible fluids
</t>
    </r>
    <r>
      <rPr>
        <sz val="11"/>
        <color rgb="FFFF0000"/>
        <rFont val="Calibri"/>
        <family val="2"/>
        <scheme val="minor"/>
      </rPr>
      <t>C - running at high temperatures</t>
    </r>
  </si>
  <si>
    <r>
      <t xml:space="preserve">Q72. What is a reasonable recommended target cleanliness level (according to ISO 4406) for a hydraulic system which contains proportional valves? 
</t>
    </r>
    <r>
      <rPr>
        <sz val="11"/>
        <color theme="1"/>
        <rFont val="Calibri"/>
        <family val="2"/>
        <scheme val="minor"/>
      </rPr>
      <t xml:space="preserve">A - 22/19/17
B - 21/17/15
</t>
    </r>
    <r>
      <rPr>
        <sz val="11"/>
        <color rgb="FFFF0000"/>
        <rFont val="Calibri"/>
        <family val="2"/>
        <scheme val="minor"/>
      </rPr>
      <t>C - 20/18/13</t>
    </r>
    <r>
      <rPr>
        <sz val="11"/>
        <color theme="1"/>
        <rFont val="Calibri"/>
        <family val="2"/>
        <scheme val="minor"/>
      </rPr>
      <t xml:space="preserve">
D - 14/12/10</t>
    </r>
  </si>
  <si>
    <r>
      <t xml:space="preserve">Q73. You are carrying out a troubleshooting exercise on the circuit shown. The  
fault is that the hydraulic motor is running extremely slowly, and the oil is much 
hotter than normal. 
Which of the following could be the root cause? 
</t>
    </r>
    <r>
      <rPr>
        <sz val="11"/>
        <color theme="1"/>
        <rFont val="Calibri"/>
        <family val="2"/>
        <scheme val="minor"/>
      </rPr>
      <t xml:space="preserve">A - Relief valve A set too high
</t>
    </r>
    <r>
      <rPr>
        <sz val="11"/>
        <color rgb="FFFF0000"/>
        <rFont val="Calibri"/>
        <family val="2"/>
        <scheme val="minor"/>
      </rPr>
      <t>B - Relief valve A set too low</t>
    </r>
    <r>
      <rPr>
        <sz val="11"/>
        <color theme="1"/>
        <rFont val="Calibri"/>
        <family val="2"/>
        <scheme val="minor"/>
      </rPr>
      <t xml:space="preserve">
C - Pressure limit B set too low
D - Load sense control C set too high
E - Load sensing hose is too long 
</t>
    </r>
  </si>
  <si>
    <r>
      <t xml:space="preserve">Q74. What is the main purpose of a priority flow control valve?
</t>
    </r>
    <r>
      <rPr>
        <sz val="11"/>
        <color theme="1"/>
        <rFont val="Calibri"/>
        <family val="2"/>
        <scheme val="minor"/>
      </rPr>
      <t xml:space="preserve">A - to provide a guaranteed flow at the EF port, and provide surplus flow to the CF port
</t>
    </r>
    <r>
      <rPr>
        <sz val="11"/>
        <color rgb="FFFF0000"/>
        <rFont val="Calibri"/>
        <family val="2"/>
        <scheme val="minor"/>
      </rPr>
      <t>B - to provide a guaranteed flow at the CF port, and provide surplus flow to the EF port</t>
    </r>
    <r>
      <rPr>
        <sz val="11"/>
        <color theme="1"/>
        <rFont val="Calibri"/>
        <family val="2"/>
        <scheme val="minor"/>
      </rPr>
      <t xml:space="preserve">
C - to divide the flow equally between the CF and EF ports</t>
    </r>
  </si>
  <si>
    <r>
      <t xml:space="preserve">Q75. Which type of flow divider can cause pressure intensification if one service port is unloaded?
</t>
    </r>
    <r>
      <rPr>
        <sz val="11"/>
        <color rgb="FFFF0000"/>
        <rFont val="Calibri"/>
        <family val="2"/>
        <scheme val="minor"/>
      </rPr>
      <t>A - Gear flow divider</t>
    </r>
    <r>
      <rPr>
        <sz val="11"/>
        <color theme="1"/>
        <rFont val="Calibri"/>
        <family val="2"/>
        <scheme val="minor"/>
      </rPr>
      <t xml:space="preserve">
B - Spool flow divider
C - Both gear and spool types cause it</t>
    </r>
  </si>
  <si>
    <r>
      <t xml:space="preserve">Q76. What would be the effect of raising the setting of 
the LS controller C in this circuit? 
</t>
    </r>
    <r>
      <rPr>
        <sz val="11"/>
        <color theme="1"/>
        <rFont val="Calibri"/>
        <family val="2"/>
        <scheme val="minor"/>
      </rPr>
      <t xml:space="preserve">A - the motor could drive against a heavier load
</t>
    </r>
    <r>
      <rPr>
        <sz val="11"/>
        <color rgb="FFFF0000"/>
        <rFont val="Calibri"/>
        <family val="2"/>
        <scheme val="minor"/>
      </rPr>
      <t>B - the motor would drive faster</t>
    </r>
    <r>
      <rPr>
        <sz val="11"/>
        <color theme="1"/>
        <rFont val="Calibri"/>
        <family val="2"/>
        <scheme val="minor"/>
      </rPr>
      <t xml:space="preserve">
C - the motor would slow down
D - there would be no change
</t>
    </r>
  </si>
  <si>
    <r>
      <t xml:space="preserve">Q77. What is the effect of a torque limiting control when the load pressure rises above the 
'start of control' point (A) as shown on the Qp curve: 
</t>
    </r>
    <r>
      <rPr>
        <sz val="11"/>
        <color theme="1"/>
        <rFont val="Calibri"/>
        <family val="2"/>
        <scheme val="minor"/>
      </rPr>
      <t xml:space="preserve">A - The pump's displacement will begin to increase
</t>
    </r>
    <r>
      <rPr>
        <sz val="11"/>
        <color rgb="FFFF0000"/>
        <rFont val="Calibri"/>
        <family val="2"/>
        <scheme val="minor"/>
      </rPr>
      <t>B - The pump's displacement will begin to decrease</t>
    </r>
    <r>
      <rPr>
        <sz val="11"/>
        <color theme="1"/>
        <rFont val="Calibri"/>
        <family val="2"/>
        <scheme val="minor"/>
      </rPr>
      <t xml:space="preserve">
C - the pump's pressure will begin to increase
D - the pump's pressure will begin to decrease
</t>
    </r>
  </si>
  <si>
    <r>
      <t xml:space="preserve">Q78. The circuit here shows a pre-compensated 
valve block. State the name and function of valve 1. 
</t>
    </r>
    <r>
      <rPr>
        <sz val="11"/>
        <color theme="1"/>
        <rFont val="Calibri"/>
        <family val="2"/>
        <scheme val="minor"/>
      </rPr>
      <t xml:space="preserve">A - inlet slice relief valve; it sets the maximum pressure 
       limit for the whole valve assembly 
B - load sense relief valve; it sets the maximum pressure 
      for an individual service port
</t>
    </r>
    <r>
      <rPr>
        <sz val="11"/>
        <color rgb="FFFF0000"/>
        <rFont val="Calibri"/>
        <family val="2"/>
        <scheme val="minor"/>
      </rPr>
      <t>C - pressure compensator; it keeps the pressure drop 
      constant across the proportional valve</t>
    </r>
    <r>
      <rPr>
        <sz val="11"/>
        <color theme="1"/>
        <rFont val="Calibri"/>
        <family val="2"/>
        <scheme val="minor"/>
      </rPr>
      <t xml:space="preserve">
</t>
    </r>
  </si>
  <si>
    <r>
      <t xml:space="preserve">Q79. Select the correct end to this sentence: "If the pump flow in a </t>
    </r>
    <r>
      <rPr>
        <b/>
        <u/>
        <sz val="11"/>
        <color theme="1"/>
        <rFont val="Calibri"/>
        <family val="2"/>
        <scheme val="minor"/>
      </rPr>
      <t>Pre</t>
    </r>
    <r>
      <rPr>
        <b/>
        <sz val="11"/>
        <color theme="1"/>
        <rFont val="Calibri"/>
        <family val="2"/>
        <scheme val="minor"/>
      </rPr>
      <t xml:space="preserve">-Compensated system is insufficient to supply all the services, …" </t>
    </r>
    <r>
      <rPr>
        <sz val="11"/>
        <color theme="1"/>
        <rFont val="Calibri"/>
        <family val="2"/>
        <scheme val="minor"/>
      </rPr>
      <t xml:space="preserve">
A - the services with the heaviest loads will speed up
</t>
    </r>
    <r>
      <rPr>
        <sz val="11"/>
        <color rgb="FFFF0000"/>
        <rFont val="Calibri"/>
        <family val="2"/>
        <scheme val="minor"/>
      </rPr>
      <t>B - the services with the heaviest loads will slow down</t>
    </r>
    <r>
      <rPr>
        <sz val="11"/>
        <color theme="1"/>
        <rFont val="Calibri"/>
        <family val="2"/>
        <scheme val="minor"/>
      </rPr>
      <t xml:space="preserve">
C - all the services will slow down at the same rate
D - all services will continue running at the required speeds</t>
    </r>
  </si>
  <si>
    <r>
      <t xml:space="preserve">Q80. Select the correct end to this sentence: "If the pump flow in a </t>
    </r>
    <r>
      <rPr>
        <b/>
        <u/>
        <sz val="11"/>
        <color theme="1"/>
        <rFont val="Calibri"/>
        <family val="2"/>
        <scheme val="minor"/>
      </rPr>
      <t>Post</t>
    </r>
    <r>
      <rPr>
        <b/>
        <sz val="11"/>
        <color theme="1"/>
        <rFont val="Calibri"/>
        <family val="2"/>
        <scheme val="minor"/>
      </rPr>
      <t xml:space="preserve">-Compensated system is insufficient to supply all the services, …" </t>
    </r>
    <r>
      <rPr>
        <sz val="11"/>
        <color theme="1"/>
        <rFont val="Calibri"/>
        <family val="2"/>
        <scheme val="minor"/>
      </rPr>
      <t xml:space="preserve">
A - the services with the heaviest loads will speed up
B - the services with the heaviest loads will slow down
</t>
    </r>
    <r>
      <rPr>
        <sz val="11"/>
        <color rgb="FFFF0000"/>
        <rFont val="Calibri"/>
        <family val="2"/>
        <scheme val="minor"/>
      </rPr>
      <t>C - all the services will slow down at the same rate</t>
    </r>
    <r>
      <rPr>
        <sz val="11"/>
        <color theme="1"/>
        <rFont val="Calibri"/>
        <family val="2"/>
        <scheme val="minor"/>
      </rPr>
      <t xml:space="preserve">
D - all services will continue running at the required speeds</t>
    </r>
  </si>
  <si>
    <r>
      <t xml:space="preserve">Q81. Select the statement which is NOT true for Closed Hydrostatic cicuits:
</t>
    </r>
    <r>
      <rPr>
        <sz val="11"/>
        <color theme="1"/>
        <rFont val="Calibri"/>
        <family val="2"/>
        <scheme val="minor"/>
      </rPr>
      <t xml:space="preserve">A - Closed hydrostatic circuits only require a small reservoir of fluid
</t>
    </r>
    <r>
      <rPr>
        <sz val="11"/>
        <color rgb="FFFF0000"/>
        <rFont val="Calibri"/>
        <family val="2"/>
        <scheme val="minor"/>
      </rPr>
      <t>B - Closed hydrostatic circuits do not require a reservoir of fluid</t>
    </r>
    <r>
      <rPr>
        <sz val="11"/>
        <color theme="1"/>
        <rFont val="Calibri"/>
        <family val="2"/>
        <scheme val="minor"/>
      </rPr>
      <t xml:space="preserve">
C - Oil temperatures in closed hydrostatic circuits are usually much higher than in open-circuit applications
</t>
    </r>
    <r>
      <rPr>
        <b/>
        <sz val="11"/>
        <color theme="1"/>
        <rFont val="Calibri"/>
        <family val="2"/>
        <scheme val="minor"/>
      </rPr>
      <t xml:space="preserve">
Closed Hydrostatic and Semi-closed Systems</t>
    </r>
  </si>
  <si>
    <r>
      <t xml:space="preserve">Q82. What is the purpose of the valve marked on the circuit?
</t>
    </r>
    <r>
      <rPr>
        <sz val="11"/>
        <color theme="1"/>
        <rFont val="Calibri"/>
        <family val="2"/>
        <scheme val="minor"/>
      </rPr>
      <t xml:space="preserve">A - it is the main relief valve
B - it controls the direction of rotation of the hydraulic motor
</t>
    </r>
    <r>
      <rPr>
        <sz val="11"/>
        <color rgb="FFFF0000"/>
        <rFont val="Calibri"/>
        <family val="2"/>
        <scheme val="minor"/>
      </rPr>
      <t>C - it flushes some hot, dirty fluid back to tank</t>
    </r>
    <r>
      <rPr>
        <sz val="11"/>
        <color theme="1"/>
        <rFont val="Calibri"/>
        <family val="2"/>
        <scheme val="minor"/>
      </rPr>
      <t xml:space="preserve">
D - it adds fresh fluid into the return side of the circuit
</t>
    </r>
  </si>
  <si>
    <r>
      <t xml:space="preserve">Q83. Which of these statements about On/Off Switching Directional Control Valves (DCV's) is NOT true?
</t>
    </r>
    <r>
      <rPr>
        <sz val="11"/>
        <color theme="1"/>
        <rFont val="Calibri"/>
        <family val="2"/>
        <scheme val="minor"/>
      </rPr>
      <t xml:space="preserve">A - switching DCV's typically open in close in 20-40 milli-seconds
B - switching DCV's can cause very high pressure spikes in hydraulic systems when they are operated
</t>
    </r>
    <r>
      <rPr>
        <sz val="11"/>
        <color rgb="FFFF0000"/>
        <rFont val="Calibri"/>
        <family val="2"/>
        <scheme val="minor"/>
      </rPr>
      <t>C - switching DCV's can always pass more flow than a proportional DCV of the same size</t>
    </r>
    <r>
      <rPr>
        <sz val="11"/>
        <color theme="1"/>
        <rFont val="Calibri"/>
        <family val="2"/>
        <scheme val="minor"/>
      </rPr>
      <t xml:space="preserve">
D - the 24V solenoid on a switching DCV typically draws 1.5 - 2 Amps when operated
</t>
    </r>
  </si>
  <si>
    <r>
      <t xml:space="preserve">Q84: A linear output of flowrate vs command value is required. Which notch-shape in the spool will best give this?
</t>
    </r>
    <r>
      <rPr>
        <sz val="11"/>
        <color theme="1"/>
        <rFont val="Calibri"/>
        <family val="2"/>
        <scheme val="minor"/>
      </rPr>
      <t>A - Semi-circular
B - Triangular</t>
    </r>
    <r>
      <rPr>
        <sz val="11"/>
        <color rgb="FFFF0000"/>
        <rFont val="Calibri"/>
        <family val="2"/>
        <scheme val="minor"/>
      </rPr>
      <t xml:space="preserve">
C - Rectangular</t>
    </r>
    <r>
      <rPr>
        <b/>
        <sz val="11"/>
        <color theme="1"/>
        <rFont val="Calibri"/>
        <family val="2"/>
        <scheme val="minor"/>
      </rPr>
      <t xml:space="preserve">
</t>
    </r>
  </si>
  <si>
    <r>
      <t xml:space="preserve">Q85. A flowrate of 100 L/min. is required, with a pressure drop of 50 bar. 
Approximately what command value should be given to achieve this? 
(Data shown is for a 2C90N spool in a KBDG5V-5 valve)
</t>
    </r>
    <r>
      <rPr>
        <sz val="11"/>
        <color theme="1"/>
        <rFont val="Calibri"/>
        <family val="2"/>
        <scheme val="minor"/>
      </rPr>
      <t xml:space="preserve">A -   40%
</t>
    </r>
    <r>
      <rPr>
        <sz val="11"/>
        <color rgb="FFFF0000"/>
        <rFont val="Calibri"/>
        <family val="2"/>
        <scheme val="minor"/>
      </rPr>
      <t>B -   60%</t>
    </r>
    <r>
      <rPr>
        <sz val="11"/>
        <color theme="1"/>
        <rFont val="Calibri"/>
        <family val="2"/>
        <scheme val="minor"/>
      </rPr>
      <t xml:space="preserve">
C -   80%
D - 100%
</t>
    </r>
  </si>
  <si>
    <r>
      <t xml:space="preserve">Q86. What is the reason an asymetric spool is used?
</t>
    </r>
    <r>
      <rPr>
        <sz val="11"/>
        <color theme="1"/>
        <rFont val="Calibri"/>
        <family val="2"/>
        <scheme val="minor"/>
      </rPr>
      <t xml:space="preserve">A - for meter-in control
B - for meter-out control
C - to drive a hydraulic motor
</t>
    </r>
    <r>
      <rPr>
        <sz val="11"/>
        <color rgb="FFFF0000"/>
        <rFont val="Calibri"/>
        <family val="2"/>
        <scheme val="minor"/>
      </rPr>
      <t>D - to drive a hydraulic cylinder</t>
    </r>
  </si>
  <si>
    <r>
      <t xml:space="preserve">Q87. What is the approximate </t>
    </r>
    <r>
      <rPr>
        <b/>
        <u/>
        <sz val="11"/>
        <color theme="1"/>
        <rFont val="Calibri"/>
        <family val="2"/>
        <scheme val="minor"/>
      </rPr>
      <t xml:space="preserve">maximum </t>
    </r>
    <r>
      <rPr>
        <b/>
        <sz val="11"/>
        <color theme="1"/>
        <rFont val="Calibri"/>
        <family val="2"/>
        <scheme val="minor"/>
      </rPr>
      <t xml:space="preserve">flow a 2C90N spool in a 
KBDG5V-5 valve can deliver?
</t>
    </r>
    <r>
      <rPr>
        <sz val="11"/>
        <color theme="1"/>
        <rFont val="Calibri"/>
        <family val="2"/>
        <scheme val="minor"/>
      </rPr>
      <t xml:space="preserve">A - 45 L/min. 
B - 90 L/min. 
</t>
    </r>
    <r>
      <rPr>
        <sz val="11"/>
        <color rgb="FFFF0000"/>
        <rFont val="Calibri"/>
        <family val="2"/>
        <scheme val="minor"/>
      </rPr>
      <t xml:space="preserve">C - 300 L/min. </t>
    </r>
    <r>
      <rPr>
        <b/>
        <sz val="11"/>
        <color theme="1"/>
        <rFont val="Calibri"/>
        <family val="2"/>
        <scheme val="minor"/>
      </rPr>
      <t xml:space="preserve">
</t>
    </r>
  </si>
  <si>
    <r>
      <t xml:space="preserve">Q88. What effect would a longer ramp time have on a system? 
</t>
    </r>
    <r>
      <rPr>
        <sz val="11"/>
        <color theme="1"/>
        <rFont val="Calibri"/>
        <family val="2"/>
        <scheme val="minor"/>
      </rPr>
      <t xml:space="preserve">A - The valve could pass a greater flowrate
</t>
    </r>
    <r>
      <rPr>
        <sz val="11"/>
        <color rgb="FFFF0000"/>
        <rFont val="Calibri"/>
        <family val="2"/>
        <scheme val="minor"/>
      </rPr>
      <t>B - The valve would open/close more gradually</t>
    </r>
    <r>
      <rPr>
        <sz val="11"/>
        <color theme="1"/>
        <rFont val="Calibri"/>
        <family val="2"/>
        <scheme val="minor"/>
      </rPr>
      <t xml:space="preserve">
C - The accuracy of the valve would be improved
D - The valve would deliver a greater pressure</t>
    </r>
  </si>
  <si>
    <r>
      <t xml:space="preserve">Q89. What would the effect of decreasing the Gain have on a system? 
</t>
    </r>
    <r>
      <rPr>
        <sz val="11"/>
        <rFont val="Calibri"/>
        <family val="2"/>
        <scheme val="minor"/>
      </rPr>
      <t xml:space="preserve">A - The valve would pass a greater maximum flowrate
</t>
    </r>
    <r>
      <rPr>
        <sz val="11"/>
        <color rgb="FFFF0000"/>
        <rFont val="Calibri"/>
        <family val="2"/>
        <scheme val="minor"/>
      </rPr>
      <t xml:space="preserve">B - The valve would pass a smaller maximum flowrate </t>
    </r>
    <r>
      <rPr>
        <sz val="11"/>
        <rFont val="Calibri"/>
        <family val="2"/>
        <scheme val="minor"/>
      </rPr>
      <t xml:space="preserve">
C - The valve would jump to the start of the spool's deadband
D - The valve would dither (oscillate) more slowly</t>
    </r>
  </si>
  <si>
    <r>
      <t xml:space="preserve">Q90. What is the main advantage of a stroke-controlled proportional directional valve (i.e. a valve with LVDT) compared to a force-controlled proportional directional valve (i.e. a valve without LVDT)? 
</t>
    </r>
    <r>
      <rPr>
        <sz val="11"/>
        <color rgb="FFFF0000"/>
        <rFont val="Calibri"/>
        <family val="2"/>
        <scheme val="minor"/>
      </rPr>
      <t>A - The valve can deliver higher flowrates</t>
    </r>
    <r>
      <rPr>
        <sz val="11"/>
        <color theme="1"/>
        <rFont val="Calibri"/>
        <family val="2"/>
        <scheme val="minor"/>
      </rPr>
      <t xml:space="preserve">
B - The valve's dynamic response time is improved
C - The valve can deliver higher pressures</t>
    </r>
  </si>
  <si>
    <r>
      <t xml:space="preserve">Q91. What is the main purpose of a Pressure Compensator (aka Hydrostat)? 
</t>
    </r>
    <r>
      <rPr>
        <sz val="11"/>
        <color theme="1"/>
        <rFont val="Calibri"/>
        <family val="2"/>
        <scheme val="minor"/>
      </rPr>
      <t xml:space="preserve">A - It allows the valve to hold a load
B - It allows the proportional valve to pass higher flowrates
</t>
    </r>
    <r>
      <rPr>
        <sz val="11"/>
        <color rgb="FFFF0000"/>
        <rFont val="Calibri"/>
        <family val="2"/>
        <scheme val="minor"/>
      </rPr>
      <t>C - It creates a constant pressure drop across the valve to prevent changes in load from changing the flowrate</t>
    </r>
  </si>
  <si>
    <r>
      <t xml:space="preserve">Q92. Which of the following best describes the difference between 'Open-Loop' and 'Closed-Loop' control?
</t>
    </r>
    <r>
      <rPr>
        <sz val="11"/>
        <color theme="1"/>
        <rFont val="Calibri"/>
        <family val="2"/>
        <scheme val="minor"/>
      </rPr>
      <t xml:space="preserve">A - A Closed-Loop system reacts to a given input command, with no corrections made for actual system performance
</t>
    </r>
    <r>
      <rPr>
        <sz val="11"/>
        <color rgb="FFFF0000"/>
        <rFont val="Calibri"/>
        <family val="2"/>
        <scheme val="minor"/>
      </rPr>
      <t>B - A Closed-Loop system reacts to a given input command, with corrections made based on sensors measuring the actual performance</t>
    </r>
    <r>
      <rPr>
        <sz val="11"/>
        <color theme="1"/>
        <rFont val="Calibri"/>
        <family val="2"/>
        <scheme val="minor"/>
      </rPr>
      <t xml:space="preserve">
C - An Open-Loop system is more accurate and has better repeatability than a Closed-Loop system</t>
    </r>
  </si>
  <si>
    <r>
      <t xml:space="preserve">Q93. Calculate the flowrate required to drive the 250cc motor at a speed of 40rpm, assuming a volumetric efficiency of 94%. 
</t>
    </r>
    <r>
      <rPr>
        <sz val="11"/>
        <color theme="1"/>
        <rFont val="Calibri"/>
        <family val="2"/>
        <scheme val="minor"/>
      </rPr>
      <t xml:space="preserve">A - 9.4 L/min. 
B- 10 L/min. 
</t>
    </r>
    <r>
      <rPr>
        <sz val="11"/>
        <color rgb="FFFF0000"/>
        <rFont val="Calibri"/>
        <family val="2"/>
        <scheme val="minor"/>
      </rPr>
      <t xml:space="preserve">C - 10.6 L/min. </t>
    </r>
  </si>
  <si>
    <r>
      <t xml:space="preserve">Q94. A cylinder is required to raise and lower a mass of 5 tonne through a vertical distance 
of 1.5 metres in a maximum of 8 seconds per direction, as per the circuit shown.   
Select the most appropriate cylinder piston diameter from the list below: 
</t>
    </r>
    <r>
      <rPr>
        <sz val="11"/>
        <rFont val="Calibri"/>
        <family val="2"/>
        <scheme val="minor"/>
      </rPr>
      <t xml:space="preserve">A -   60mm
</t>
    </r>
    <r>
      <rPr>
        <sz val="11"/>
        <color rgb="FFFF0000"/>
        <rFont val="Calibri"/>
        <family val="2"/>
        <scheme val="minor"/>
      </rPr>
      <t>B -   80mm</t>
    </r>
    <r>
      <rPr>
        <sz val="11"/>
        <rFont val="Calibri"/>
        <family val="2"/>
        <scheme val="minor"/>
      </rPr>
      <t xml:space="preserve">
C - 100mm
D - 200mm
</t>
    </r>
  </si>
  <si>
    <r>
      <t xml:space="preserve">Q95. Your customer requires a motor to drive a small winch against a high load, at a low speed. Which of the following motors is most suitable?
</t>
    </r>
    <r>
      <rPr>
        <sz val="11"/>
        <color theme="1"/>
        <rFont val="Calibri"/>
        <family val="2"/>
        <scheme val="minor"/>
      </rPr>
      <t xml:space="preserve">A - External gear motor
</t>
    </r>
    <r>
      <rPr>
        <sz val="11"/>
        <color rgb="FFFF0000"/>
        <rFont val="Calibri"/>
        <family val="2"/>
        <scheme val="minor"/>
      </rPr>
      <t>B - Geroler/gerotor motor</t>
    </r>
    <r>
      <rPr>
        <sz val="11"/>
        <color theme="1"/>
        <rFont val="Calibri"/>
        <family val="2"/>
        <scheme val="minor"/>
      </rPr>
      <t xml:space="preserve">
C - Bent axis piston motor</t>
    </r>
  </si>
  <si>
    <r>
      <t xml:space="preserve">Q96. Referring to the circuit shown here, what is the expected pressure
at </t>
    </r>
    <r>
      <rPr>
        <b/>
        <u/>
        <sz val="11"/>
        <color theme="1"/>
        <rFont val="Calibri"/>
        <family val="2"/>
        <scheme val="minor"/>
      </rPr>
      <t>P1</t>
    </r>
    <r>
      <rPr>
        <b/>
        <sz val="11"/>
        <color theme="1"/>
        <rFont val="Calibri"/>
        <family val="2"/>
        <scheme val="minor"/>
      </rPr>
      <t xml:space="preserve"> during 'Tool Advance' cylinder extension?
</t>
    </r>
    <r>
      <rPr>
        <sz val="11"/>
        <color theme="1"/>
        <rFont val="Calibri"/>
        <family val="2"/>
        <scheme val="minor"/>
      </rPr>
      <t xml:space="preserve">A - very low pressure
</t>
    </r>
    <r>
      <rPr>
        <sz val="11"/>
        <color rgb="FFFF0000"/>
        <rFont val="Calibri"/>
        <family val="2"/>
        <scheme val="minor"/>
      </rPr>
      <t>B - 200 bar</t>
    </r>
    <r>
      <rPr>
        <sz val="11"/>
        <color theme="1"/>
        <rFont val="Calibri"/>
        <family val="2"/>
        <scheme val="minor"/>
      </rPr>
      <t xml:space="preserve">
C - 210 bar
D - 220 bar
</t>
    </r>
  </si>
  <si>
    <r>
      <t xml:space="preserve">Q97. Still referring to the circuit shown in Q104, what is the expected pressure
at </t>
    </r>
    <r>
      <rPr>
        <b/>
        <u/>
        <sz val="11"/>
        <color theme="1"/>
        <rFont val="Calibri"/>
        <family val="2"/>
        <scheme val="minor"/>
      </rPr>
      <t>P2</t>
    </r>
    <r>
      <rPr>
        <b/>
        <sz val="11"/>
        <color theme="1"/>
        <rFont val="Calibri"/>
        <family val="2"/>
        <scheme val="minor"/>
      </rPr>
      <t xml:space="preserve"> during 'Tool Advance' cylinder extension?
</t>
    </r>
    <r>
      <rPr>
        <sz val="11"/>
        <color theme="1"/>
        <rFont val="Calibri"/>
        <family val="2"/>
        <scheme val="minor"/>
      </rPr>
      <t xml:space="preserve">A - very low pressure
B - 100 bar
C - 200 bar
</t>
    </r>
    <r>
      <rPr>
        <sz val="11"/>
        <color rgb="FFFF0000"/>
        <rFont val="Calibri"/>
        <family val="2"/>
        <scheme val="minor"/>
      </rPr>
      <t>D - 400 bar</t>
    </r>
  </si>
  <si>
    <r>
      <t xml:space="preserve">Q98. Of the two circuits shown, which would be the more power-efficient?
</t>
    </r>
    <r>
      <rPr>
        <sz val="11"/>
        <color theme="1"/>
        <rFont val="Calibri"/>
        <family val="2"/>
        <scheme val="minor"/>
      </rPr>
      <t xml:space="preserve">A - The fixed-pump system
</t>
    </r>
    <r>
      <rPr>
        <sz val="11"/>
        <color rgb="FFFF0000"/>
        <rFont val="Calibri"/>
        <family val="2"/>
        <scheme val="minor"/>
      </rPr>
      <t>B - The variable-pump system</t>
    </r>
    <r>
      <rPr>
        <sz val="11"/>
        <color theme="1"/>
        <rFont val="Calibri"/>
        <family val="2"/>
        <scheme val="minor"/>
      </rPr>
      <t xml:space="preserve">
C - Both would have the same power efficiency
</t>
    </r>
  </si>
  <si>
    <r>
      <t xml:space="preserve">Q99. A pump delivers 60 L/min. at a maximum pressure of 100 bar. From the list below, which electric motor would be most suitable? 
</t>
    </r>
    <r>
      <rPr>
        <sz val="11"/>
        <color theme="1"/>
        <rFont val="Calibri"/>
        <family val="2"/>
        <scheme val="minor"/>
      </rPr>
      <t xml:space="preserve">A -   2.2 kW
</t>
    </r>
    <r>
      <rPr>
        <sz val="11"/>
        <color rgb="FFFF0000"/>
        <rFont val="Calibri"/>
        <family val="2"/>
        <scheme val="minor"/>
      </rPr>
      <t>B - 12.5 kW</t>
    </r>
    <r>
      <rPr>
        <sz val="11"/>
        <color theme="1"/>
        <rFont val="Calibri"/>
        <family val="2"/>
        <scheme val="minor"/>
      </rPr>
      <t xml:space="preserve">
C -    75 kW
D - 132 kW</t>
    </r>
  </si>
  <si>
    <r>
      <t xml:space="preserve">Q100. Which type of variable pump control can give the Qp curve shown here?
</t>
    </r>
    <r>
      <rPr>
        <sz val="11"/>
        <color theme="1"/>
        <rFont val="Calibri"/>
        <family val="2"/>
        <scheme val="minor"/>
      </rPr>
      <t xml:space="preserve">A - Pressure limiting controller
B - Load sensing controller
</t>
    </r>
    <r>
      <rPr>
        <sz val="11"/>
        <color rgb="FFFF0000"/>
        <rFont val="Calibri"/>
        <family val="2"/>
        <scheme val="minor"/>
      </rPr>
      <t xml:space="preserve">C - Torque limiting controller
</t>
    </r>
  </si>
  <si>
    <r>
      <t xml:space="preserve">Q101. What are the correct oil velocities for different types of hydrauic lines?
</t>
    </r>
    <r>
      <rPr>
        <sz val="11"/>
        <color theme="1"/>
        <rFont val="Calibri"/>
        <family val="2"/>
        <scheme val="minor"/>
      </rPr>
      <t xml:space="preserve">A - Suction  10 m/s,      Delivery       10 m/s,     tank returns       10 m/s
</t>
    </r>
    <r>
      <rPr>
        <sz val="11"/>
        <color rgb="FFFF0000"/>
        <rFont val="Calibri"/>
        <family val="2"/>
        <scheme val="minor"/>
      </rPr>
      <t>B - Suction 0.8 m/s,     Delivery  4 to 6 m/s,     tank returns 2 to 3 m/s</t>
    </r>
    <r>
      <rPr>
        <sz val="11"/>
        <color theme="1"/>
        <rFont val="Calibri"/>
        <family val="2"/>
        <scheme val="minor"/>
      </rPr>
      <t xml:space="preserve">
C - Suction    8 m/s,     Delivery  2 to 3 m/s,      tank returns        6 m/s
D - Suction 0.1 m/s,     Delivery 8 to 10 m/s,    tank returns 3 to 5 m/s</t>
    </r>
  </si>
  <si>
    <r>
      <t xml:space="preserve">Q102. What is the typical resistance per metre of a well-sized delivery hose or pipe?
</t>
    </r>
    <r>
      <rPr>
        <sz val="11"/>
        <color theme="1"/>
        <rFont val="Calibri"/>
        <family val="2"/>
        <scheme val="minor"/>
      </rPr>
      <t xml:space="preserve">A - 10 bar/metre
B - 1 to 2 bar/metre
</t>
    </r>
    <r>
      <rPr>
        <sz val="11"/>
        <color rgb="FFFF0000"/>
        <rFont val="Calibri"/>
        <family val="2"/>
        <scheme val="minor"/>
      </rPr>
      <t>C - 0.2 to 0.4 bar/metre</t>
    </r>
    <r>
      <rPr>
        <sz val="11"/>
        <color theme="1"/>
        <rFont val="Calibri"/>
        <family val="2"/>
        <scheme val="minor"/>
      </rPr>
      <t xml:space="preserve">
D - pipes and hoses do not have any resistance</t>
    </r>
  </si>
  <si>
    <t>E</t>
  </si>
  <si>
    <t>10 QUESTIONS</t>
  </si>
  <si>
    <t>37 questions</t>
  </si>
  <si>
    <t>26 questions</t>
  </si>
  <si>
    <t>9 questions</t>
  </si>
  <si>
    <t>10 questions</t>
  </si>
  <si>
    <t>Your overall score</t>
  </si>
  <si>
    <t>Overall:</t>
  </si>
  <si>
    <t>Intro to Hydraulics:</t>
  </si>
  <si>
    <t>Principles of Hydraulics:</t>
  </si>
  <si>
    <t>Advanced Industrial Hydraulics:</t>
  </si>
  <si>
    <t>Advanced Mobile Hydraulics:</t>
  </si>
  <si>
    <t>Proportional Hydraulics:</t>
  </si>
  <si>
    <t>Hydraulic System Design:</t>
  </si>
  <si>
    <r>
      <rPr>
        <b/>
        <sz val="11"/>
        <rFont val="Calibri"/>
        <family val="2"/>
        <scheme val="minor"/>
      </rPr>
      <t>Q1. Name the four fundamental building blocks of any hydraulic system</t>
    </r>
    <r>
      <rPr>
        <sz val="11"/>
        <rFont val="Calibri"/>
        <family val="2"/>
        <scheme val="minor"/>
      </rPr>
      <t xml:space="preserve">
A - Pump, Relief Valve, Hoses, Cylinder 
B - Prime mover, pump, valves, actuator 
C - Prime mover, directional valve, relief valve, actuator
D - Pump, throttle valve, cylinder, motor</t>
    </r>
  </si>
  <si>
    <r>
      <rPr>
        <b/>
        <sz val="11"/>
        <rFont val="Calibri"/>
        <family val="2"/>
        <scheme val="minor"/>
      </rPr>
      <t>Q2. Which technology can deliver the highest forces?</t>
    </r>
    <r>
      <rPr>
        <sz val="11"/>
        <rFont val="Calibri"/>
        <family val="2"/>
        <scheme val="minor"/>
      </rPr>
      <t xml:space="preserve">
A - Pneumatics
B - Hydraulics
C - Electric Drives</t>
    </r>
  </si>
  <si>
    <r>
      <rPr>
        <b/>
        <sz val="11"/>
        <rFont val="Calibri"/>
        <family val="2"/>
        <scheme val="minor"/>
      </rPr>
      <t>Q3. What is hydraulics used for?</t>
    </r>
    <r>
      <rPr>
        <sz val="11"/>
        <rFont val="Calibri"/>
        <family val="2"/>
        <scheme val="minor"/>
      </rPr>
      <t xml:space="preserve">
A - To create power
B - To create heat
C - To deliver power</t>
    </r>
  </si>
  <si>
    <r>
      <rPr>
        <b/>
        <sz val="11"/>
        <rFont val="Calibri"/>
        <family val="2"/>
        <scheme val="minor"/>
      </rPr>
      <t>Q4. What does the pump do in a hydraulic circuit?</t>
    </r>
    <r>
      <rPr>
        <sz val="11"/>
        <rFont val="Calibri"/>
        <family val="2"/>
        <scheme val="minor"/>
      </rPr>
      <t xml:space="preserve">
A - It creates pressure
B - It creates flow
C - It creates power</t>
    </r>
  </si>
  <si>
    <r>
      <rPr>
        <b/>
        <sz val="11"/>
        <rFont val="Calibri"/>
        <family val="2"/>
        <scheme val="minor"/>
      </rPr>
      <t>Q5. What does a throttle valve control in a hydraulic system?</t>
    </r>
    <r>
      <rPr>
        <sz val="11"/>
        <rFont val="Calibri"/>
        <family val="2"/>
        <scheme val="minor"/>
      </rPr>
      <t xml:space="preserve">
A - Pump speed
B - Flow rate
C - Load pressure
D - Oil temperature</t>
    </r>
  </si>
  <si>
    <r>
      <rPr>
        <b/>
        <sz val="11"/>
        <rFont val="Calibri"/>
        <family val="2"/>
        <scheme val="minor"/>
      </rPr>
      <t>Q6. What does a relief valve control in a system?</t>
    </r>
    <r>
      <rPr>
        <sz val="11"/>
        <rFont val="Calibri"/>
        <family val="2"/>
        <scheme val="minor"/>
      </rPr>
      <t xml:space="preserve">
A - Flow rate
B - Temperature
C - Direction of flow
D - Maximum pressure</t>
    </r>
  </si>
  <si>
    <r>
      <rPr>
        <b/>
        <sz val="11"/>
        <rFont val="Calibri"/>
        <family val="2"/>
        <scheme val="minor"/>
      </rPr>
      <t>Q7. Which fluid is most often used in hydraulic systems?</t>
    </r>
    <r>
      <rPr>
        <sz val="11"/>
        <rFont val="Calibri"/>
        <family val="2"/>
        <scheme val="minor"/>
      </rPr>
      <t xml:space="preserve">
A - Petrol
B - Mineral oil
C - Diesel
D - Paraffin</t>
    </r>
  </si>
  <si>
    <r>
      <rPr>
        <b/>
        <sz val="11"/>
        <rFont val="Calibri"/>
        <family val="2"/>
        <scheme val="minor"/>
      </rPr>
      <t xml:space="preserve">Q8. Which of these dangers are NOT associated with hydraulic systems? </t>
    </r>
    <r>
      <rPr>
        <sz val="11"/>
        <rFont val="Calibri"/>
        <family val="2"/>
        <scheme val="minor"/>
      </rPr>
      <t xml:space="preserve">
A - High oil temperatures leading to skin burns
B - Skin contact with oil leading to Dermititus
C - High pressure release of oil resulting in an oil injection injury
D - Toxicity of oil if ingested (drank)
E  - Skin contact with oil leading to Psoriasis</t>
    </r>
  </si>
  <si>
    <r>
      <rPr>
        <b/>
        <sz val="11"/>
        <rFont val="Calibri"/>
        <family val="2"/>
        <scheme val="minor"/>
      </rPr>
      <t>Q9. Why are filters required in a hydraulic circuit?</t>
    </r>
    <r>
      <rPr>
        <sz val="11"/>
        <rFont val="Calibri"/>
        <family val="2"/>
        <scheme val="minor"/>
      </rPr>
      <t xml:space="preserve">
A - To remove water from the oil
B - To remove air from the oil
C - To remove dirt from the oil
D - To remove acids from the oil</t>
    </r>
  </si>
  <si>
    <r>
      <rPr>
        <b/>
        <sz val="11"/>
        <rFont val="Calibri"/>
        <family val="2"/>
        <scheme val="minor"/>
      </rPr>
      <t>Q10. If a throttle valve is adjusted on a machine, what would be the expected outcome?</t>
    </r>
    <r>
      <rPr>
        <sz val="11"/>
        <rFont val="Calibri"/>
        <family val="2"/>
        <scheme val="minor"/>
      </rPr>
      <t xml:space="preserve">
A - The actuator (cylinder or motor) would change speed
B - The actuator (cylinder or motor) would change direction
C - The actuator (cylinder or motor) would be able to pick up a heavier load</t>
    </r>
  </si>
  <si>
    <r>
      <rPr>
        <b/>
        <sz val="11"/>
        <rFont val="Calibri"/>
        <family val="2"/>
        <scheme val="minor"/>
      </rPr>
      <t xml:space="preserve">Q11. Maximum possible extension force of a cylinder is related to: </t>
    </r>
    <r>
      <rPr>
        <sz val="11"/>
        <rFont val="Calibri"/>
        <family val="2"/>
        <scheme val="minor"/>
      </rPr>
      <t xml:space="preserve">
A - Pressure and flow 
B - Pressure and annulus area 
C - Pressure and piston area 
D - Flow and annulus area</t>
    </r>
  </si>
  <si>
    <r>
      <rPr>
        <b/>
        <sz val="11"/>
        <rFont val="Calibri"/>
        <family val="2"/>
        <scheme val="minor"/>
      </rPr>
      <t xml:space="preserve">Q12. Motor drive speed (rpm) is related to: </t>
    </r>
    <r>
      <rPr>
        <sz val="11"/>
        <rFont val="Calibri"/>
        <family val="2"/>
        <scheme val="minor"/>
      </rPr>
      <t xml:space="preserve">
A - Inlet pressure and motor displacement 
B - Inlet flow and motor displacement 
C - Pressure and flow 
D - Pressure and shaft torque</t>
    </r>
  </si>
  <si>
    <r>
      <rPr>
        <b/>
        <sz val="11"/>
        <rFont val="Calibri"/>
        <family val="2"/>
        <scheme val="minor"/>
      </rPr>
      <t xml:space="preserve">Q13. Hydraulic power is related to: </t>
    </r>
    <r>
      <rPr>
        <sz val="11"/>
        <rFont val="Calibri"/>
        <family val="2"/>
        <scheme val="minor"/>
      </rPr>
      <t xml:space="preserve">
A - Pressure and torque 
B - Pressure and flow 
C - Pressure and time 
D - Force and flow</t>
    </r>
  </si>
  <si>
    <r>
      <rPr>
        <b/>
        <sz val="11"/>
        <rFont val="Calibri"/>
        <family val="2"/>
        <scheme val="minor"/>
      </rPr>
      <t xml:space="preserve">Q14. What is the correct name for this symbol?  </t>
    </r>
    <r>
      <rPr>
        <sz val="11"/>
        <rFont val="Calibri"/>
        <family val="2"/>
        <scheme val="minor"/>
      </rPr>
      <t xml:space="preserve">
A - Fixed pump 
B - Hydraulic motor 
C - Variable pump
D - Gauge</t>
    </r>
  </si>
  <si>
    <r>
      <rPr>
        <b/>
        <sz val="11"/>
        <rFont val="Calibri"/>
        <family val="2"/>
        <scheme val="minor"/>
      </rPr>
      <t xml:space="preserve">Q15. What is the correct name for this symbol?  </t>
    </r>
    <r>
      <rPr>
        <sz val="11"/>
        <rFont val="Calibri"/>
        <family val="2"/>
        <scheme val="minor"/>
      </rPr>
      <t xml:space="preserve">
A - Directional valve 
B - Throttle valve 
C - Counterbalance valve 
D - Pilot Operated check valve</t>
    </r>
  </si>
  <si>
    <r>
      <rPr>
        <b/>
        <sz val="11"/>
        <rFont val="Calibri"/>
        <family val="2"/>
        <scheme val="minor"/>
      </rPr>
      <t xml:space="preserve">Q16. What is the correct name for this symbol? </t>
    </r>
    <r>
      <rPr>
        <sz val="11"/>
        <rFont val="Calibri"/>
        <family val="2"/>
        <scheme val="minor"/>
      </rPr>
      <t xml:space="preserve">
A - Double-acting single rod cylinder 
B - Single-acting single rod cylinder 
C - Double-acting double rod cylinder 
D - Spring-return cylinder</t>
    </r>
  </si>
  <si>
    <r>
      <rPr>
        <b/>
        <sz val="11"/>
        <rFont val="Calibri"/>
        <family val="2"/>
        <scheme val="minor"/>
      </rPr>
      <t xml:space="preserve">Q17. What is the correct name for this symbol?  </t>
    </r>
    <r>
      <rPr>
        <sz val="11"/>
        <rFont val="Calibri"/>
        <family val="2"/>
        <scheme val="minor"/>
      </rPr>
      <t xml:space="preserve">
A - Relief valve 
B - Sequence valve 
C - Reducing valve 
D - Counterbalance valve</t>
    </r>
  </si>
  <si>
    <r>
      <rPr>
        <b/>
        <sz val="11"/>
        <rFont val="Calibri"/>
        <family val="2"/>
        <scheme val="minor"/>
      </rPr>
      <t>Q18. Which pump type(s) can be variable displacement?</t>
    </r>
    <r>
      <rPr>
        <sz val="11"/>
        <rFont val="Calibri"/>
        <family val="2"/>
        <scheme val="minor"/>
      </rPr>
      <t xml:space="preserve">
A - Gear 
B - Gear and vane 
C - Vane and piston 
D - Piston</t>
    </r>
  </si>
  <si>
    <r>
      <rPr>
        <b/>
        <sz val="11"/>
        <rFont val="Calibri"/>
        <family val="2"/>
        <scheme val="minor"/>
      </rPr>
      <t xml:space="preserve">Q19. Which description best describes the meaning of 'pump displacement'? </t>
    </r>
    <r>
      <rPr>
        <sz val="11"/>
        <rFont val="Calibri"/>
        <family val="2"/>
        <scheme val="minor"/>
      </rPr>
      <t xml:space="preserve">
A - The amount of pressure delivered per rotation
B - The amount of flow delivered per minute 
C - The amount of oil delivered per rotation 
D - The amount of power delivered per minute</t>
    </r>
  </si>
  <si>
    <r>
      <rPr>
        <b/>
        <sz val="11"/>
        <rFont val="Calibri"/>
        <family val="2"/>
        <scheme val="minor"/>
      </rPr>
      <t>Q20. What does a pump deliver?</t>
    </r>
    <r>
      <rPr>
        <sz val="11"/>
        <rFont val="Calibri"/>
        <family val="2"/>
        <scheme val="minor"/>
      </rPr>
      <t xml:space="preserve">
A - Pressure 
B - Flow 
C - Power 
D - Displacement</t>
    </r>
  </si>
  <si>
    <r>
      <rPr>
        <b/>
        <sz val="11"/>
        <rFont val="Calibri"/>
        <family val="2"/>
        <scheme val="minor"/>
      </rPr>
      <t>Q21. What is the effect of pump volumetric efficiency?</t>
    </r>
    <r>
      <rPr>
        <sz val="11"/>
        <rFont val="Calibri"/>
        <family val="2"/>
        <scheme val="minor"/>
      </rPr>
      <t xml:space="preserve">
A - Increases the actual flow delivered by a pump
B - Reduces the pressure delivered by a pump
C - Reduces the actual flow delivered by a pump
D - Increases the displacement of the pump</t>
    </r>
  </si>
  <si>
    <r>
      <rPr>
        <b/>
        <sz val="11"/>
        <rFont val="Calibri"/>
        <family val="2"/>
        <scheme val="minor"/>
      </rPr>
      <t xml:space="preserve">Q22. What is the main purpose of the oil in a hydraulic system? </t>
    </r>
    <r>
      <rPr>
        <sz val="11"/>
        <rFont val="Calibri"/>
        <family val="2"/>
        <scheme val="minor"/>
      </rPr>
      <t xml:space="preserve">
A - Corrosion protection 
B - Lubrication of internal parts 
C - Heat dissipation 
D - Power transmission</t>
    </r>
  </si>
  <si>
    <r>
      <rPr>
        <b/>
        <sz val="11"/>
        <rFont val="Calibri"/>
        <family val="2"/>
        <scheme val="minor"/>
      </rPr>
      <t xml:space="preserve">Q23. What does a relief valve do? </t>
    </r>
    <r>
      <rPr>
        <sz val="11"/>
        <rFont val="Calibri"/>
        <family val="2"/>
        <scheme val="minor"/>
      </rPr>
      <t xml:space="preserve">
A - Dumps all pressure back to tank when it's setting is reached 
B - Limits pressure in a system when it's setting is reached 
C - Sets the working pressure in a system 
D - Reduces the pressure after itself</t>
    </r>
  </si>
  <si>
    <r>
      <rPr>
        <b/>
        <sz val="11"/>
        <rFont val="Calibri"/>
        <family val="2"/>
        <scheme val="minor"/>
      </rPr>
      <t xml:space="preserve">Q24. What does a sequence valve do? </t>
    </r>
    <r>
      <rPr>
        <sz val="11"/>
        <rFont val="Calibri"/>
        <family val="2"/>
        <scheme val="minor"/>
      </rPr>
      <t xml:space="preserve">
A - Limits pressure in a system when it's setting is reached 
B - Reduces the pressure after itself 
C - Opens up a downstream circuit when it's setting is reached 
D - Controls the smooth descent of a load</t>
    </r>
  </si>
  <si>
    <r>
      <rPr>
        <b/>
        <sz val="11"/>
        <rFont val="Calibri"/>
        <family val="2"/>
        <scheme val="minor"/>
      </rPr>
      <t xml:space="preserve">Q25. When a relief valve's adjustor is turned clockwise, what is the effect? </t>
    </r>
    <r>
      <rPr>
        <sz val="11"/>
        <rFont val="Calibri"/>
        <family val="2"/>
        <scheme val="minor"/>
      </rPr>
      <t xml:space="preserve">
A - The setting of the valve is reduced 
B - The working pressure of a system is reduced
C - The setting of the valve is increased 
D - The working pressure of a system is increased</t>
    </r>
  </si>
  <si>
    <r>
      <rPr>
        <b/>
        <sz val="11"/>
        <rFont val="Calibri"/>
        <family val="2"/>
        <scheme val="minor"/>
      </rPr>
      <t>Q26. In the circuit shown here, what is the purpose of valve 1?</t>
    </r>
    <r>
      <rPr>
        <sz val="11"/>
        <rFont val="Calibri"/>
        <family val="2"/>
        <scheme val="minor"/>
      </rPr>
      <t xml:space="preserve">
A - Adjusts the speed of the motor
B - Adjusts the hydraulic power
C - Adjusts the load pressure 
D - Adjusts the pump flow
</t>
    </r>
  </si>
  <si>
    <r>
      <rPr>
        <b/>
        <sz val="11"/>
        <rFont val="Calibri"/>
        <family val="2"/>
        <scheme val="minor"/>
      </rPr>
      <t xml:space="preserve">Q27. Why might a pressure-compensated flow control valve be used?  </t>
    </r>
    <r>
      <rPr>
        <sz val="11"/>
        <rFont val="Calibri"/>
        <family val="2"/>
        <scheme val="minor"/>
      </rPr>
      <t xml:space="preserve">
A - To fix flow constant, regardless of changes in power
B - To fix flow constant, regardless of changes in load
C - To allow a load to smoothly descend 
D - To reduce the downstream pressure in a system</t>
    </r>
  </si>
  <si>
    <r>
      <rPr>
        <b/>
        <sz val="11"/>
        <rFont val="Calibri"/>
        <family val="2"/>
        <scheme val="minor"/>
      </rPr>
      <t xml:space="preserve">Q28. What two parameters mainly determine flowrate across a simple throttle valve?  </t>
    </r>
    <r>
      <rPr>
        <sz val="11"/>
        <rFont val="Calibri"/>
        <family val="2"/>
        <scheme val="minor"/>
      </rPr>
      <t xml:space="preserve">
A - Flow area and pressure 
B - Flow area and power 
C - Flow area and pressure drop
D - Pressure drop and power</t>
    </r>
  </si>
  <si>
    <r>
      <rPr>
        <b/>
        <sz val="11"/>
        <rFont val="Calibri"/>
        <family val="2"/>
        <scheme val="minor"/>
      </rPr>
      <t xml:space="preserve">Q29. What can cause pressures higher than the relief valve setting in a system? </t>
    </r>
    <r>
      <rPr>
        <sz val="11"/>
        <rFont val="Calibri"/>
        <family val="2"/>
        <scheme val="minor"/>
      </rPr>
      <t xml:space="preserve">
A - Meter-in throttling on the annulus side of a cylinder
B - Meter-out throttling on the piston side of a cylinder
C - Bleed-off throttling with motors
D - Meter-out throttling on the annulus side of a cylinder</t>
    </r>
  </si>
  <si>
    <r>
      <rPr>
        <b/>
        <sz val="11"/>
        <rFont val="Calibri"/>
        <family val="2"/>
        <scheme val="minor"/>
      </rPr>
      <t xml:space="preserve">Q30. What are the four ports of a CETOP/ISO directional valve known as? </t>
    </r>
    <r>
      <rPr>
        <sz val="11"/>
        <rFont val="Calibri"/>
        <family val="2"/>
        <scheme val="minor"/>
      </rPr>
      <t xml:space="preserve">
A - </t>
    </r>
    <r>
      <rPr>
        <i/>
        <sz val="11"/>
        <rFont val="Calibri"/>
        <family val="2"/>
        <scheme val="minor"/>
      </rPr>
      <t xml:space="preserve">P, T, 1, 2 </t>
    </r>
    <r>
      <rPr>
        <sz val="11"/>
        <rFont val="Calibri"/>
        <family val="2"/>
        <scheme val="minor"/>
      </rPr>
      <t xml:space="preserve">
B - </t>
    </r>
    <r>
      <rPr>
        <i/>
        <sz val="11"/>
        <rFont val="Calibri"/>
        <family val="2"/>
        <scheme val="minor"/>
      </rPr>
      <t xml:space="preserve">P, T, A, B 
</t>
    </r>
    <r>
      <rPr>
        <sz val="11"/>
        <rFont val="Calibri"/>
        <family val="2"/>
        <scheme val="minor"/>
      </rPr>
      <t xml:space="preserve">C - </t>
    </r>
    <r>
      <rPr>
        <i/>
        <sz val="11"/>
        <rFont val="Calibri"/>
        <family val="2"/>
        <scheme val="minor"/>
      </rPr>
      <t xml:space="preserve">1, 2, 3, 4 </t>
    </r>
    <r>
      <rPr>
        <sz val="11"/>
        <rFont val="Calibri"/>
        <family val="2"/>
        <scheme val="minor"/>
      </rPr>
      <t xml:space="preserve">
D - </t>
    </r>
    <r>
      <rPr>
        <i/>
        <sz val="11"/>
        <rFont val="Calibri"/>
        <family val="2"/>
        <scheme val="minor"/>
      </rPr>
      <t>A, B, C, D</t>
    </r>
  </si>
  <si>
    <r>
      <rPr>
        <b/>
        <sz val="11"/>
        <rFont val="Calibri"/>
        <family val="2"/>
        <scheme val="minor"/>
      </rPr>
      <t xml:space="preserve">Q31. What is the nominal port diameter of a CETOP/ISO 3 valve? </t>
    </r>
    <r>
      <rPr>
        <sz val="11"/>
        <rFont val="Calibri"/>
        <family val="2"/>
        <scheme val="minor"/>
      </rPr>
      <t xml:space="preserve">
A - 3mm 
B - 3" 
C - 6mm 
D - 3 L/min. </t>
    </r>
  </si>
  <si>
    <r>
      <rPr>
        <b/>
        <sz val="11"/>
        <rFont val="Calibri"/>
        <family val="2"/>
        <scheme val="minor"/>
      </rPr>
      <t>Q32. If 20 L/min. is pumped into the piston side of a 2:1 ratio cylinder, how much oil will exit the annulus side?</t>
    </r>
    <r>
      <rPr>
        <sz val="11"/>
        <rFont val="Calibri"/>
        <family val="2"/>
        <scheme val="minor"/>
      </rPr>
      <t xml:space="preserve">
A - 20 L/min.  
B - 40 L/min. 
C - 10 L/min.  
D - None</t>
    </r>
  </si>
  <si>
    <r>
      <rPr>
        <b/>
        <sz val="11"/>
        <rFont val="Calibri"/>
        <family val="2"/>
        <scheme val="minor"/>
      </rPr>
      <t xml:space="preserve">Q33. If 20 L/min. is pumped into one side of a hydraulic motor, how much oil will exit the motor (ignoring volumetric losses)? </t>
    </r>
    <r>
      <rPr>
        <sz val="11"/>
        <rFont val="Calibri"/>
        <family val="2"/>
        <scheme val="minor"/>
      </rPr>
      <t xml:space="preserve">
A - 20 L/min.  
B - 40 L/min. 
C - 10 L/min.  
D - None</t>
    </r>
  </si>
  <si>
    <r>
      <rPr>
        <b/>
        <sz val="11"/>
        <rFont val="Calibri"/>
        <family val="2"/>
        <scheme val="minor"/>
      </rPr>
      <t xml:space="preserve">Q34. What does the code 19/17/15 refer to? </t>
    </r>
    <r>
      <rPr>
        <sz val="11"/>
        <rFont val="Calibri"/>
        <family val="2"/>
        <scheme val="minor"/>
      </rPr>
      <t xml:space="preserve">
A - The power delivered by a pump 
B - The standard to which symbols are drawn 
C - The cleanliness of the oil in a system 
D - The standard to which hydraulic components are manufactured</t>
    </r>
  </si>
  <si>
    <r>
      <rPr>
        <b/>
        <sz val="11"/>
        <rFont val="Calibri"/>
        <family val="2"/>
        <scheme val="minor"/>
      </rPr>
      <t xml:space="preserve">Q35. What may be the typical size of element fitted to a return filter? </t>
    </r>
    <r>
      <rPr>
        <sz val="11"/>
        <rFont val="Calibri"/>
        <family val="2"/>
        <scheme val="minor"/>
      </rPr>
      <t xml:space="preserve">
A - 6 mm 
B - 6 micron 
C - 6 grams 
D - 6 kW</t>
    </r>
  </si>
  <si>
    <r>
      <rPr>
        <b/>
        <sz val="11"/>
        <rFont val="Calibri"/>
        <family val="2"/>
        <scheme val="minor"/>
      </rPr>
      <t xml:space="preserve">Q36. What system component does the return filter directly protect?  </t>
    </r>
    <r>
      <rPr>
        <sz val="11"/>
        <rFont val="Calibri"/>
        <family val="2"/>
        <scheme val="minor"/>
      </rPr>
      <t xml:space="preserve">
A - The cylinder 
B - The prime mover 
C - The pump 
D - The hydraulic motor</t>
    </r>
  </si>
  <si>
    <r>
      <rPr>
        <b/>
        <sz val="11"/>
        <rFont val="Calibri"/>
        <family val="2"/>
        <scheme val="minor"/>
      </rPr>
      <t xml:space="preserve">Q37. What is the correct measurement of oil viscosity, from the four given? </t>
    </r>
    <r>
      <rPr>
        <sz val="11"/>
        <rFont val="Calibri"/>
        <family val="2"/>
        <scheme val="minor"/>
      </rPr>
      <t xml:space="preserve">
A - 46 L/min.  
B - 46 cSt 
C - 46 PSI 
D - 46 kG</t>
    </r>
  </si>
  <si>
    <r>
      <rPr>
        <b/>
        <sz val="11"/>
        <rFont val="Calibri"/>
        <family val="2"/>
        <scheme val="minor"/>
      </rPr>
      <t xml:space="preserve">Q38. If mineral oil has turned dark brown, what has caused this? </t>
    </r>
    <r>
      <rPr>
        <sz val="11"/>
        <rFont val="Calibri"/>
        <family val="2"/>
        <scheme val="minor"/>
      </rPr>
      <t xml:space="preserve">
A - Aeration 
B - Emulsion with water 
C - Oxidation 
D - Cavitation</t>
    </r>
  </si>
  <si>
    <r>
      <rPr>
        <b/>
        <sz val="11"/>
        <rFont val="Calibri"/>
        <family val="2"/>
        <scheme val="minor"/>
      </rPr>
      <t xml:space="preserve">Q39. What is the effect if a hose is twisted along it's length? </t>
    </r>
    <r>
      <rPr>
        <sz val="11"/>
        <rFont val="Calibri"/>
        <family val="2"/>
        <scheme val="minor"/>
      </rPr>
      <t xml:space="preserve">
A - No harmful effect
B - Cross-sectional flow area is reduced
C - The hose's working pressure is reduced
D - The hose's life is increased</t>
    </r>
  </si>
  <si>
    <r>
      <rPr>
        <b/>
        <sz val="11"/>
        <rFont val="Calibri"/>
        <family val="2"/>
        <scheme val="minor"/>
      </rPr>
      <t xml:space="preserve">Q40. A hose is described as "-3/DN5". What does this refer to? </t>
    </r>
    <r>
      <rPr>
        <sz val="11"/>
        <rFont val="Calibri"/>
        <family val="2"/>
        <scheme val="minor"/>
      </rPr>
      <t xml:space="preserve">
A - Maximum working pressure 
B - Maximum fluid temperature 
C - Internal flow diameter 
D - Flowrate</t>
    </r>
  </si>
  <si>
    <r>
      <rPr>
        <b/>
        <sz val="11"/>
        <rFont val="Calibri"/>
        <family val="2"/>
        <scheme val="minor"/>
      </rPr>
      <t xml:space="preserve">Q41. What is the main cause of failure of hydraulic components? </t>
    </r>
    <r>
      <rPr>
        <sz val="11"/>
        <rFont val="Calibri"/>
        <family val="2"/>
        <scheme val="minor"/>
      </rPr>
      <t xml:space="preserve">
A - Pressure spikes 
B - Contamination
C - Aeration 
D - Cavitation</t>
    </r>
  </si>
  <si>
    <r>
      <rPr>
        <b/>
        <sz val="11"/>
        <rFont val="Calibri"/>
        <family val="2"/>
        <scheme val="minor"/>
      </rPr>
      <t xml:space="preserve">Q42. Which of these tasks is not required during the regular inspection of a hydraulic system? </t>
    </r>
    <r>
      <rPr>
        <sz val="11"/>
        <rFont val="Calibri"/>
        <family val="2"/>
        <scheme val="minor"/>
      </rPr>
      <t xml:space="preserve">
A - Check oil level 
B - Change seals on a valve
C - Listen for abnormal noises
D - Visually check for external leaks</t>
    </r>
  </si>
  <si>
    <r>
      <rPr>
        <b/>
        <sz val="11"/>
        <rFont val="Calibri"/>
        <family val="2"/>
        <scheme val="minor"/>
      </rPr>
      <t xml:space="preserve">Q43. Prior to beginning work on a hydraulic system, which of these tasks must be carried out: </t>
    </r>
    <r>
      <rPr>
        <sz val="11"/>
        <rFont val="Calibri"/>
        <family val="2"/>
        <scheme val="minor"/>
      </rPr>
      <t xml:space="preserve">
A - Drain oil from the reservoir 
B - Remove plugs from all solenoids
C - Check there is no pressure trapped in the system
D - Bleed the air from the pipes and hoses</t>
    </r>
  </si>
  <si>
    <r>
      <rPr>
        <b/>
        <sz val="11"/>
        <rFont val="Calibri"/>
        <family val="2"/>
        <scheme val="minor"/>
      </rPr>
      <t>Q44. Which is the correct symbol for a flow meter?</t>
    </r>
    <r>
      <rPr>
        <sz val="11"/>
        <rFont val="Calibri"/>
        <family val="2"/>
        <scheme val="minor"/>
      </rPr>
      <t xml:space="preserve">
A -                           B -                                     C -                                  D - 
</t>
    </r>
  </si>
  <si>
    <r>
      <rPr>
        <b/>
        <sz val="11"/>
        <rFont val="Calibri"/>
        <family val="2"/>
        <scheme val="minor"/>
      </rPr>
      <t>Q45. Which of these is not a possible effect of skin contact with oil?</t>
    </r>
    <r>
      <rPr>
        <sz val="11"/>
        <rFont val="Calibri"/>
        <family val="2"/>
        <scheme val="minor"/>
      </rPr>
      <t xml:space="preserve">
A - Dermatitis 
B - Skin cancer
C - Warts 
D - Asthma</t>
    </r>
  </si>
  <si>
    <r>
      <rPr>
        <b/>
        <sz val="11"/>
        <rFont val="Calibri"/>
        <family val="2"/>
        <scheme val="minor"/>
      </rPr>
      <t xml:space="preserve">Q46. Which of these pieces of PPE (personal protective equipment) is recommended when working with live hydraulic systems? </t>
    </r>
    <r>
      <rPr>
        <sz val="11"/>
        <rFont val="Calibri"/>
        <family val="2"/>
        <scheme val="minor"/>
      </rPr>
      <t xml:space="preserve">
A - Respirator 
B - Barrier cream
C - Safety harness
D - Face-mask</t>
    </r>
  </si>
  <si>
    <r>
      <rPr>
        <b/>
        <sz val="11"/>
        <rFont val="Calibri"/>
        <family val="2"/>
        <scheme val="minor"/>
      </rPr>
      <t xml:space="preserve">Q47. What action should be taken if you suspect you have suffered an oil injection injury? </t>
    </r>
    <r>
      <rPr>
        <sz val="11"/>
        <rFont val="Calibri"/>
        <family val="2"/>
        <scheme val="minor"/>
      </rPr>
      <t xml:space="preserve">
A - Wash the affected area with hot, soapy water
B - Apply a plaster
C - Seek immediate medical assistance 
D - No action is necessary</t>
    </r>
  </si>
  <si>
    <r>
      <rPr>
        <b/>
        <sz val="11"/>
        <rFont val="Calibri"/>
        <family val="2"/>
        <scheme val="minor"/>
      </rPr>
      <t>Q48. What is the main advantage of a Poppet directional Valve compared to a spool-type directional valve?</t>
    </r>
    <r>
      <rPr>
        <sz val="11"/>
        <rFont val="Calibri"/>
        <family val="2"/>
        <scheme val="minor"/>
      </rPr>
      <t xml:space="preserve">
A - Greater flow rates
B - Less susceptible to contamination
C - Wider temperature range
D - Leak-free seating</t>
    </r>
  </si>
  <si>
    <r>
      <t>Q49. Which of the following is NOT true about screw-in cartridge valves(SiCV's)?</t>
    </r>
    <r>
      <rPr>
        <sz val="11"/>
        <rFont val="Calibri"/>
        <family val="2"/>
        <scheme val="minor"/>
      </rPr>
      <t xml:space="preserve">
A - SiCV's can pass larger flowrates than conventional valves
B - SiCV's are more compact that conventional valves
C - SiCV's are less expensive than conventional valves </t>
    </r>
  </si>
  <si>
    <r>
      <t xml:space="preserve">Q51. Which of the following orifices would cause a slip-in 'logic' valve to open most slowly?
</t>
    </r>
    <r>
      <rPr>
        <sz val="11"/>
        <rFont val="Calibri"/>
        <family val="2"/>
        <scheme val="minor"/>
      </rPr>
      <t>A - 0.5mm
B - 0.8mm
C - 1.0mm
D - 2.0mm</t>
    </r>
  </si>
  <si>
    <r>
      <t xml:space="preserve">Q52. What is the correct description for the valve shown?
</t>
    </r>
    <r>
      <rPr>
        <sz val="11"/>
        <rFont val="Calibri"/>
        <family val="2"/>
        <scheme val="minor"/>
      </rPr>
      <t>A - direct-operated directional control valve, hydraulically actuated
B - pilot-operated directional control valve, hydraulically actuated
C - pilot-operated directional control valve, solenoid actuated with internal pilot and drain
D - pilot-operated directional control valve, solenoid actuated with external pilot and drain</t>
    </r>
  </si>
  <si>
    <r>
      <t xml:space="preserve">Q53. If the pilot (X) port of a slip-in 'logic' valve is pressurised, what will the valve do? 
</t>
    </r>
    <r>
      <rPr>
        <sz val="11"/>
        <rFont val="Calibri"/>
        <family val="2"/>
        <scheme val="minor"/>
      </rPr>
      <t>A - It will open, allowing flow to pass 
B - It will close, closing off the flow
C - It depends upon the pressure acting at the A &amp; B ports</t>
    </r>
  </si>
  <si>
    <r>
      <t xml:space="preserve">Q54. What will happen when solenoid Y2 is energised? 
</t>
    </r>
    <r>
      <rPr>
        <sz val="11"/>
        <rFont val="Calibri"/>
        <family val="2"/>
        <scheme val="minor"/>
      </rPr>
      <t>A - the load will lower smoothly
B - the load will lower erratically
C - the load will be held stationary (it will not move)
D - the load will raise up</t>
    </r>
    <r>
      <rPr>
        <b/>
        <sz val="11"/>
        <rFont val="Calibri"/>
        <family val="2"/>
        <scheme val="minor"/>
      </rPr>
      <t xml:space="preserve">
</t>
    </r>
  </si>
  <si>
    <r>
      <t xml:space="preserve">Q55. Which of these is NOT an advantage of a counterbalance valve, compared to a Pilot Operated Check Valve? </t>
    </r>
    <r>
      <rPr>
        <sz val="11"/>
        <rFont val="Calibri"/>
        <family val="2"/>
        <scheme val="minor"/>
      </rPr>
      <t xml:space="preserve">
A - They provide over-pressure protection for the loaded port
B - They allow the load to be smoothly lowered
C - They control the speed of the actuator, regardless of changes in load or temperature
D - They hold the load stationary when the service is not being driven</t>
    </r>
  </si>
  <si>
    <r>
      <t xml:space="preserve">Q56. What will happen if the orifice (marked on the diagram) in a two-stage relief valve 
becomes blocked?
</t>
    </r>
    <r>
      <rPr>
        <sz val="11"/>
        <rFont val="Calibri"/>
        <family val="2"/>
        <scheme val="minor"/>
      </rPr>
      <t xml:space="preserve">A - It depends upon the setting of the pilot stage spring
B - The valve will stay set at it's maximum pressure
C - The valve will open at very low pressure
</t>
    </r>
  </si>
  <si>
    <r>
      <t xml:space="preserve">Q57. What is the primary purpose of a fixed-pump 'Hi-Lo' circuit? 
</t>
    </r>
    <r>
      <rPr>
        <sz val="11"/>
        <rFont val="Calibri"/>
        <family val="2"/>
        <scheme val="minor"/>
      </rPr>
      <t>A - to provide variable flow to the system
B - to provide high flow at low pressures, and low flow at higher pressures
C - to reduce the maximum force an actuator can deliver
D - to fix the speed of an actuactor constant, regardless of changes in load</t>
    </r>
    <r>
      <rPr>
        <b/>
        <sz val="11"/>
        <rFont val="Calibri"/>
        <family val="2"/>
        <scheme val="minor"/>
      </rPr>
      <t xml:space="preserve">
</t>
    </r>
  </si>
  <si>
    <r>
      <t xml:space="preserve">Q58. How much flow does a variable displacement pump with pressure compensator control deliver, 
when incorporated in the circuit shown here?
</t>
    </r>
    <r>
      <rPr>
        <sz val="11"/>
        <rFont val="Calibri"/>
        <family val="2"/>
        <scheme val="minor"/>
      </rPr>
      <t xml:space="preserve">A - It supplies it's full flow at all times
B - The flow supplied depends upon the setting of the throttle valve
C - The flow supplied depends upon the setting of the throttle valve and the load pressure
D - The flow supplied depends upon the load pressure
 </t>
    </r>
    <r>
      <rPr>
        <b/>
        <sz val="11"/>
        <rFont val="Calibri"/>
        <family val="2"/>
        <scheme val="minor"/>
      </rPr>
      <t xml:space="preserve">
</t>
    </r>
  </si>
  <si>
    <r>
      <t xml:space="preserve">Q60. What function can a typical 'two-spool' variable pump controller NOT perform:
</t>
    </r>
    <r>
      <rPr>
        <sz val="11"/>
        <rFont val="Calibri"/>
        <family val="2"/>
        <scheme val="minor"/>
      </rPr>
      <t xml:space="preserve">A - Load sensing
B - Pressure limitation
C - Remote control
D - Power limitation
</t>
    </r>
  </si>
  <si>
    <r>
      <t xml:space="preserve">Q61. Which is the correct order to set up controls A (relief valve), B (pressure limit) 
and C (load sense control)? 
</t>
    </r>
    <r>
      <rPr>
        <sz val="11"/>
        <rFont val="Calibri"/>
        <family val="2"/>
        <scheme val="minor"/>
      </rPr>
      <t xml:space="preserve">A - (i) set A, B and C to minimum; (ii) start pump; (iii) fully wind in B and C; 
     (iv) set relief valve A to 180 bar; (v) set pressure limit B to 140 bar; 
     (vi) set load sense control to 16 bar
B - (i) set set A, B and C to maximum; (ii) start pump; (iii) fully wind in B and C; 
     (iv) set relief valve A to 180 bar; (v) set pressure limit B to 140 bar; 
     (vi) set load sense control to 16 bar
C - (i) set set A, B and C to minimum; (ii) start pump; (iii) fully wind in C; 
     (iv) set relief valve A to 180 bar; (v) set pressure limit B to 140 bar; 
     (vi) set load sense control to 16 bar
</t>
    </r>
  </si>
  <si>
    <r>
      <t xml:space="preserve">Q62. What is the main effect of high case pressure in a piston pump?
</t>
    </r>
    <r>
      <rPr>
        <sz val="11"/>
        <rFont val="Calibri"/>
        <family val="2"/>
        <scheme val="minor"/>
      </rPr>
      <t>A - Increased working pressure
B - Reduced flow rate
C - Cavitation
D - Piston hammer</t>
    </r>
  </si>
  <si>
    <r>
      <t xml:space="preserve">Q.63 - Which of the following is NOT an indicator of excessive pump wear in a axial piston pump:
</t>
    </r>
    <r>
      <rPr>
        <sz val="11"/>
        <rFont val="Calibri"/>
        <family val="2"/>
        <scheme val="minor"/>
      </rPr>
      <t>A - Increased case pressure
B - Increased case-drain flow
C - Unable to raise any system pressure
D - increase in contamination levels in the fluid</t>
    </r>
  </si>
  <si>
    <r>
      <t xml:space="preserve">Q64. Which of the following would NOT cause cavitation in a pump: 
</t>
    </r>
    <r>
      <rPr>
        <sz val="11"/>
        <rFont val="Calibri"/>
        <family val="2"/>
        <scheme val="minor"/>
      </rPr>
      <t>A - collapsed suction hose
B - partially closed suction inlet isolation valve
C - Loose fittings on suction port
D - very cold working fluid</t>
    </r>
  </si>
  <si>
    <r>
      <t xml:space="preserve">Q65. Which of the following can store the largest volume of oil? 
</t>
    </r>
    <r>
      <rPr>
        <sz val="11"/>
        <rFont val="Calibri"/>
        <family val="2"/>
        <scheme val="minor"/>
      </rPr>
      <t>A - Piston accumulator
B - Bladder accumulator
C - Diaphragm accumulator</t>
    </r>
  </si>
  <si>
    <r>
      <t xml:space="preserve">Q66. What is the main function of an accumulator? 
</t>
    </r>
    <r>
      <rPr>
        <sz val="11"/>
        <rFont val="Calibri"/>
        <family val="2"/>
        <scheme val="minor"/>
      </rPr>
      <t>A - to store pressure
B - to store flow of oil
C - to store pressurised oil</t>
    </r>
  </si>
  <si>
    <r>
      <t xml:space="preserve">Q67. What happens if the displacement of a variable displacement piston motor is decreased? 
</t>
    </r>
    <r>
      <rPr>
        <sz val="11"/>
        <rFont val="Calibri"/>
        <family val="2"/>
        <scheme val="minor"/>
      </rPr>
      <t>A - torque and speed increase
B - torque and speed decrease
C - torque increases and speed decreases
D - torque decreases and speed increases</t>
    </r>
  </si>
  <si>
    <r>
      <t xml:space="preserve">Q68. Which fluid would be most suitable for a system which experiences wide variations in temperatures: 
</t>
    </r>
    <r>
      <rPr>
        <sz val="11"/>
        <rFont val="Calibri"/>
        <family val="2"/>
        <scheme val="minor"/>
      </rPr>
      <t>A - HM22
B - HM68
C - HV46
D - HH37</t>
    </r>
  </si>
  <si>
    <r>
      <t xml:space="preserve">Q70. Approximately what percentage of component failures in a typical hydraulic system are directly attributable to contamination?
</t>
    </r>
    <r>
      <rPr>
        <sz val="11"/>
        <rFont val="Calibri"/>
        <family val="2"/>
        <scheme val="minor"/>
      </rPr>
      <t>A - 20%
B - 40%
C - 60%
D - 80%
E - 100%</t>
    </r>
  </si>
  <si>
    <r>
      <t xml:space="preserve">Q71. What is the main cause of oxidised lacquers building up in a fluid?
</t>
    </r>
    <r>
      <rPr>
        <sz val="11"/>
        <rFont val="Calibri"/>
        <family val="2"/>
        <scheme val="minor"/>
      </rPr>
      <t>A - high water content
B - mixing of incompatible fluids
C - running at high temperatures</t>
    </r>
  </si>
  <si>
    <r>
      <t xml:space="preserve">Q72. What is a reasonable recommended target cleanliness level (according to ISO 4406) for a hydraulic system which contains proportional valves? 
</t>
    </r>
    <r>
      <rPr>
        <sz val="11"/>
        <rFont val="Calibri"/>
        <family val="2"/>
        <scheme val="minor"/>
      </rPr>
      <t>A - 22/19/17
B - 21/17/15
C - 20/18/13
D - 14/12/10</t>
    </r>
  </si>
  <si>
    <r>
      <t xml:space="preserve">Q73. You are carrying out a troubleshooting exercise on the circuit shown. The  
fault is that the hydraulic motor is running extremely slowly, and the oil is much 
hotter than normal. 
Which of the following could be the root cause? 
</t>
    </r>
    <r>
      <rPr>
        <sz val="11"/>
        <rFont val="Calibri"/>
        <family val="2"/>
        <scheme val="minor"/>
      </rPr>
      <t xml:space="preserve">A - Relief valve A set too high
B - Relief valve A set too low
C - Pressure limit B set too low
D - Load sense control C set too high
E - Load sensing hose is too long 
</t>
    </r>
  </si>
  <si>
    <r>
      <t xml:space="preserve">Q74. What is the main purpose of a priority flow control valve?
</t>
    </r>
    <r>
      <rPr>
        <sz val="11"/>
        <rFont val="Calibri"/>
        <family val="2"/>
        <scheme val="minor"/>
      </rPr>
      <t>A - to provide a guaranteed flow at the EF port, and provide surplus flow to the CF port
B - to provide a guaranteed flow at the CF port, and provide surplus flow to the EF port
C - to divide the flow equally between the CF and EF ports</t>
    </r>
  </si>
  <si>
    <r>
      <t xml:space="preserve">Q75. Which type of flow divider can cause pressure intensification if one service port is unloaded?
</t>
    </r>
    <r>
      <rPr>
        <sz val="11"/>
        <rFont val="Calibri"/>
        <family val="2"/>
        <scheme val="minor"/>
      </rPr>
      <t>A - Gear flow divider
B - Spool flow divider
C - Both gear and spool types cause it</t>
    </r>
  </si>
  <si>
    <r>
      <t xml:space="preserve">Q76. What would be the effect of raising the setting of 
the LS controller C in this circuit? 
</t>
    </r>
    <r>
      <rPr>
        <sz val="11"/>
        <rFont val="Calibri"/>
        <family val="2"/>
        <scheme val="minor"/>
      </rPr>
      <t xml:space="preserve">A - the motor could drive against a heavier load
B - the motor would drive faster
C - the motor would slow down
D - there would be no change
</t>
    </r>
  </si>
  <si>
    <r>
      <t xml:space="preserve">Q77. What is the effect of a torque limiting control when the load pressure rises above the 
'start of control' point (A) as shown on the Qp curve: 
</t>
    </r>
    <r>
      <rPr>
        <sz val="11"/>
        <rFont val="Calibri"/>
        <family val="2"/>
        <scheme val="minor"/>
      </rPr>
      <t xml:space="preserve">A - The pump's displacement will begin to increase
B - The pump's displacement will begin to decrease
C - the pump's pressure will begin to increase
D - the pump's pressure will begin to decrease
</t>
    </r>
  </si>
  <si>
    <r>
      <t xml:space="preserve">Q79. Select the correct end to this sentence: "If the pump flow in a </t>
    </r>
    <r>
      <rPr>
        <b/>
        <u/>
        <sz val="11"/>
        <rFont val="Calibri"/>
        <family val="2"/>
        <scheme val="minor"/>
      </rPr>
      <t>Pre</t>
    </r>
    <r>
      <rPr>
        <b/>
        <sz val="11"/>
        <rFont val="Calibri"/>
        <family val="2"/>
        <scheme val="minor"/>
      </rPr>
      <t xml:space="preserve">-Compensated system is insufficient to supply all the services, …" </t>
    </r>
    <r>
      <rPr>
        <sz val="11"/>
        <rFont val="Calibri"/>
        <family val="2"/>
        <scheme val="minor"/>
      </rPr>
      <t xml:space="preserve">
A - the services with the heaviest loads will speed up
B - the services with the heaviest loads will slow down
C - all the services will slow down at the same rate
D - all services will continue running at the required speeds</t>
    </r>
  </si>
  <si>
    <r>
      <t xml:space="preserve">Q80. Select the correct end to this sentence: "If the pump flow in a </t>
    </r>
    <r>
      <rPr>
        <b/>
        <u/>
        <sz val="11"/>
        <rFont val="Calibri"/>
        <family val="2"/>
        <scheme val="minor"/>
      </rPr>
      <t>Post</t>
    </r>
    <r>
      <rPr>
        <b/>
        <sz val="11"/>
        <rFont val="Calibri"/>
        <family val="2"/>
        <scheme val="minor"/>
      </rPr>
      <t xml:space="preserve">-Compensated system is insufficient to supply all the services, …" </t>
    </r>
    <r>
      <rPr>
        <sz val="11"/>
        <rFont val="Calibri"/>
        <family val="2"/>
        <scheme val="minor"/>
      </rPr>
      <t xml:space="preserve">
A - the services with the heaviest loads will speed up
B - the services with the heaviest loads will slow down
C - all the services will slow down at the same rate
D - all services will continue running at the required speeds</t>
    </r>
  </si>
  <si>
    <r>
      <t xml:space="preserve">Q81. Select the statement which is NOT true for Closed Hydrostatic cicuits:
</t>
    </r>
    <r>
      <rPr>
        <sz val="11"/>
        <rFont val="Calibri"/>
        <family val="2"/>
        <scheme val="minor"/>
      </rPr>
      <t xml:space="preserve">A - Closed hydrostatic circuits only require a small reservoir of fluid
B - Closed hydrostatic circuits do not require a reservoir of fluid
C - Oil temperatures in closed hydrostatic circuits are usually much higher than in open-circuit applications
</t>
    </r>
    <r>
      <rPr>
        <b/>
        <sz val="11"/>
        <rFont val="Calibri"/>
        <family val="2"/>
        <scheme val="minor"/>
      </rPr>
      <t xml:space="preserve">
Closed Hydrostatic and Semi-closed Systems</t>
    </r>
  </si>
  <si>
    <r>
      <t xml:space="preserve">Q82. What is the purpose of the valve marked on the circuit?
</t>
    </r>
    <r>
      <rPr>
        <sz val="11"/>
        <rFont val="Calibri"/>
        <family val="2"/>
        <scheme val="minor"/>
      </rPr>
      <t xml:space="preserve">A - it is the main relief valve
B - it controls the direction of rotation of the hydraulic motor
C - it flushes some hot, dirty fluid back to tank
D - it adds fresh fluid into the return side of the circuit
</t>
    </r>
  </si>
  <si>
    <r>
      <t xml:space="preserve">Q83. Which of these statements about On/Off Switching Directional Control Valves (DCV's) is NOT true?
</t>
    </r>
    <r>
      <rPr>
        <sz val="11"/>
        <rFont val="Calibri"/>
        <family val="2"/>
        <scheme val="minor"/>
      </rPr>
      <t xml:space="preserve">A - switching DCV's typically open in close in 20-40 milli-seconds
B - switching DCV's can cause very high pressure spikes in hydraulic systems when they are operated
C - switching DCV's can always pass more flow than a proportional DCV of the same size
D - the 24V solenoid on a switching DCV typically draws 1.5 - 2 Amps when operated
</t>
    </r>
  </si>
  <si>
    <r>
      <t xml:space="preserve">Q84: A linear output of flowrate vs command value is required. Which notch-shape in the spool will best give this?
</t>
    </r>
    <r>
      <rPr>
        <sz val="11"/>
        <rFont val="Calibri"/>
        <family val="2"/>
        <scheme val="minor"/>
      </rPr>
      <t>A - Semi-circular
B - Triangular
C - Rectangular</t>
    </r>
    <r>
      <rPr>
        <b/>
        <sz val="11"/>
        <rFont val="Calibri"/>
        <family val="2"/>
        <scheme val="minor"/>
      </rPr>
      <t xml:space="preserve">
</t>
    </r>
  </si>
  <si>
    <r>
      <t xml:space="preserve">Q85. A flowrate of 100 L/min. is required, with a pressure drop of 50 bar. 
Approximately what command value should be given to achieve this? 
(Data shown is for a 2C90N spool in a KBDG5V-5 valve)
</t>
    </r>
    <r>
      <rPr>
        <sz val="11"/>
        <rFont val="Calibri"/>
        <family val="2"/>
        <scheme val="minor"/>
      </rPr>
      <t xml:space="preserve">A -   40%
B -   60%
C -   80%
D - 100%
</t>
    </r>
  </si>
  <si>
    <r>
      <t xml:space="preserve">Q86. What is the reason an asymetric spool is used?
</t>
    </r>
    <r>
      <rPr>
        <sz val="11"/>
        <rFont val="Calibri"/>
        <family val="2"/>
        <scheme val="minor"/>
      </rPr>
      <t>A - for meter-in control
B - for meter-out control
C - to drive a hydraulic motor
D - to drive a hydraulic cylinder</t>
    </r>
  </si>
  <si>
    <r>
      <t xml:space="preserve">Q87. What is the approximate </t>
    </r>
    <r>
      <rPr>
        <b/>
        <u/>
        <sz val="11"/>
        <rFont val="Calibri"/>
        <family val="2"/>
        <scheme val="minor"/>
      </rPr>
      <t xml:space="preserve">maximum </t>
    </r>
    <r>
      <rPr>
        <b/>
        <sz val="11"/>
        <rFont val="Calibri"/>
        <family val="2"/>
        <scheme val="minor"/>
      </rPr>
      <t xml:space="preserve">flow a 2C90N spool in a 
KBDG5V-5 valve can deliver?
</t>
    </r>
    <r>
      <rPr>
        <sz val="11"/>
        <rFont val="Calibri"/>
        <family val="2"/>
        <scheme val="minor"/>
      </rPr>
      <t xml:space="preserve">A - 45 L/min. 
B - 90 L/min. 
C - 300 L/min. </t>
    </r>
    <r>
      <rPr>
        <b/>
        <sz val="11"/>
        <rFont val="Calibri"/>
        <family val="2"/>
        <scheme val="minor"/>
      </rPr>
      <t xml:space="preserve">
</t>
    </r>
  </si>
  <si>
    <r>
      <t xml:space="preserve">Q88. What effect would a longer ramp time have on a system? 
</t>
    </r>
    <r>
      <rPr>
        <sz val="11"/>
        <rFont val="Calibri"/>
        <family val="2"/>
        <scheme val="minor"/>
      </rPr>
      <t>A - The valve could pass a greater flowrate
B - The valve would open/close more gradually
C - The accuracy of the valve would be improved
D - The valve would deliver a greater pressure</t>
    </r>
  </si>
  <si>
    <r>
      <t xml:space="preserve">Q89. What would the effect of decreasing the Gain have on a system? 
</t>
    </r>
    <r>
      <rPr>
        <sz val="11"/>
        <rFont val="Calibri"/>
        <family val="2"/>
        <scheme val="minor"/>
      </rPr>
      <t>A - The valve would pass a greater maximum flowrate
B - The valve would pass a smaller maximum flowrate 
C - The valve would jump to the start of the spool's deadband
D - The valve would dither (oscillate) more slowly</t>
    </r>
  </si>
  <si>
    <r>
      <t xml:space="preserve">Q90. What is the main advantage of a stroke-controlled proportional directional valve (i.e. a valve with LVDT) compared to a force-controlled proportional directional valve (i.e. a valve without LVDT)? 
</t>
    </r>
    <r>
      <rPr>
        <sz val="11"/>
        <rFont val="Calibri"/>
        <family val="2"/>
        <scheme val="minor"/>
      </rPr>
      <t>A - The valve can deliver higher flowrates
B - The valve's dynamic response time is improved
C - The valve can deliver higher pressures</t>
    </r>
  </si>
  <si>
    <r>
      <t xml:space="preserve">Q91. What is the main purpose of a Pressure Compensator (aka Hydrostat)? 
</t>
    </r>
    <r>
      <rPr>
        <sz val="11"/>
        <rFont val="Calibri"/>
        <family val="2"/>
        <scheme val="minor"/>
      </rPr>
      <t>A - It allows the valve to hold a load
B - It allows the proportional valve to pass higher flowrates
C - It creates a constant pressure drop across the valve to prevent changes in load from changing the flowrate</t>
    </r>
  </si>
  <si>
    <r>
      <t xml:space="preserve">Q92. Which of the following best describes the difference between 'Open-Loop' and 'Closed-Loop' control?
</t>
    </r>
    <r>
      <rPr>
        <sz val="11"/>
        <rFont val="Calibri"/>
        <family val="2"/>
        <scheme val="minor"/>
      </rPr>
      <t>A - A Closed-Loop system reacts to a given input command, with no corrections made for actual system performance
B - A Closed-Loop system reacts to a given input command, with corrections made based on sensors measuring the actual performance
C - An Open-Loop system is more accurate and has better repeatability than a Closed-Loop system</t>
    </r>
  </si>
  <si>
    <r>
      <t xml:space="preserve">Q93. Calculate the flowrate required to drive the 250cc motor at a speed of 40rpm, assuming a volumetric efficiency of 94%. 
</t>
    </r>
    <r>
      <rPr>
        <sz val="11"/>
        <rFont val="Calibri"/>
        <family val="2"/>
        <scheme val="minor"/>
      </rPr>
      <t xml:space="preserve">A - 9.4 L/min. 
B- 10 L/min. 
C - 10.6 L/min. </t>
    </r>
  </si>
  <si>
    <r>
      <t xml:space="preserve">Q94. A cylinder is required to raise and lower a mass of 5 tonne through a vertical distance 
of 1.5 metres in a maximum of 8 seconds per direction, as per the circuit shown.   
Select the most appropriate cylinder piston diameter from the list below: 
</t>
    </r>
    <r>
      <rPr>
        <sz val="11"/>
        <rFont val="Calibri"/>
        <family val="2"/>
        <scheme val="minor"/>
      </rPr>
      <t xml:space="preserve">A -   60mm
B -   80mm
C - 100mm
D - 200mm
</t>
    </r>
  </si>
  <si>
    <r>
      <t xml:space="preserve">Q95. Your customer requires a motor to drive a small winch against a high load, at a low speed. Which of the following motors is most suitable?
</t>
    </r>
    <r>
      <rPr>
        <sz val="11"/>
        <rFont val="Calibri"/>
        <family val="2"/>
        <scheme val="minor"/>
      </rPr>
      <t>A - External gear motor
B - Geroler/gerotor motor
C - Bent axis piston motor</t>
    </r>
  </si>
  <si>
    <r>
      <t xml:space="preserve">Q96. Referring to the circuit shown here, what is the expected pressure
at </t>
    </r>
    <r>
      <rPr>
        <b/>
        <u/>
        <sz val="11"/>
        <rFont val="Calibri"/>
        <family val="2"/>
        <scheme val="minor"/>
      </rPr>
      <t>P1</t>
    </r>
    <r>
      <rPr>
        <b/>
        <sz val="11"/>
        <rFont val="Calibri"/>
        <family val="2"/>
        <scheme val="minor"/>
      </rPr>
      <t xml:space="preserve"> during 'Tool Advance' cylinder extension?
</t>
    </r>
    <r>
      <rPr>
        <sz val="11"/>
        <rFont val="Calibri"/>
        <family val="2"/>
        <scheme val="minor"/>
      </rPr>
      <t xml:space="preserve">A - very low pressure
B - 200 bar
C - 210 bar
D - 220 bar
</t>
    </r>
  </si>
  <si>
    <r>
      <t xml:space="preserve">Q98. Of the two circuits shown, which would be the more power-efficient?
</t>
    </r>
    <r>
      <rPr>
        <sz val="11"/>
        <rFont val="Calibri"/>
        <family val="2"/>
        <scheme val="minor"/>
      </rPr>
      <t xml:space="preserve">A - The fixed-pump system
B - The variable-pump system
C - Both would have the same power efficiency
</t>
    </r>
  </si>
  <si>
    <r>
      <t xml:space="preserve">Q99. A pump delivers 60 L/min. at a maximum pressure of 100 bar. From the list below, which electric motor would be most suitable? 
</t>
    </r>
    <r>
      <rPr>
        <sz val="11"/>
        <rFont val="Calibri"/>
        <family val="2"/>
        <scheme val="minor"/>
      </rPr>
      <t>A -   2.2 kW
B - 12.5 kW
C -    75 kW
D - 132 kW</t>
    </r>
  </si>
  <si>
    <r>
      <t xml:space="preserve">Q100. Which type of variable pump control can give the Qp curve shown here?
</t>
    </r>
    <r>
      <rPr>
        <sz val="11"/>
        <rFont val="Calibri"/>
        <family val="2"/>
        <scheme val="minor"/>
      </rPr>
      <t xml:space="preserve">A - Pressure limiting controller
B - Load sensing controller
C - Torque limiting controller
</t>
    </r>
  </si>
  <si>
    <r>
      <t xml:space="preserve">Q101. What are the correct oil velocities for different types of hydrauic lines?
</t>
    </r>
    <r>
      <rPr>
        <sz val="11"/>
        <rFont val="Calibri"/>
        <family val="2"/>
        <scheme val="minor"/>
      </rPr>
      <t>A - Suction  10 m/s,      Delivery       10 m/s,     tank returns       10 m/s
B - Suction 0.8 m/s,     Delivery  4 to 6 m/s,     tank returns 2 to 3 m/s
C - Suction    8 m/s,     Delivery  2 to 3 m/s,      tank returns        6 m/s
D - Suction 0.1 m/s,     Delivery 8 to 10 m/s,    tank returns 3 to 5 m/s</t>
    </r>
  </si>
  <si>
    <r>
      <t xml:space="preserve">Q102. What is the typical resistance per metre of a well-sized delivery hose or pipe?
</t>
    </r>
    <r>
      <rPr>
        <sz val="11"/>
        <rFont val="Calibri"/>
        <family val="2"/>
        <scheme val="minor"/>
      </rPr>
      <t>A - 10 bar/metre
B - 1 to 2 bar/metre
C - 0.2 to 0.4 bar/metre
D - pipes and hoses do not have any resistance</t>
    </r>
  </si>
  <si>
    <r>
      <t xml:space="preserve">Q78. The circuit here shows a pre-compensated 
valve block. State the name and function of valve 1. 
</t>
    </r>
    <r>
      <rPr>
        <sz val="11"/>
        <rFont val="Calibri"/>
        <family val="2"/>
        <scheme val="minor"/>
      </rPr>
      <t xml:space="preserve">A - inlet slice relief valve; it sets the maximum pressure 
       limit for the whole valve assembly 
B - load sense relief valve; it sets the maximum pressure 
      for an individual service port
C - pressure compensator; it keeps the pressure drop 
      constant across the proportional valve
</t>
    </r>
  </si>
  <si>
    <t xml:space="preserve">
Your Name: …………………………………………………………………………………………………………………</t>
  </si>
  <si>
    <r>
      <t xml:space="preserve">Q50. Which of these is NOT true about slip-in 'logic' valves:
</t>
    </r>
    <r>
      <rPr>
        <sz val="11"/>
        <rFont val="Calibri"/>
        <family val="2"/>
        <scheme val="minor"/>
      </rPr>
      <t>A - They can pass much larger flows than other types of valves 
B - They can be leak-free (but only if applied correctly in a circuit design)
C - Many different circuit functions can be achieved with logic valves
D - Logic valves operate very slowly, compared to other types of valves</t>
    </r>
  </si>
  <si>
    <r>
      <t xml:space="preserve">Q69: Which of the following is NOT shown on a Laboratory Oil Report?
</t>
    </r>
    <r>
      <rPr>
        <sz val="11"/>
        <rFont val="Calibri"/>
        <family val="2"/>
        <scheme val="minor"/>
      </rPr>
      <t>A - Viscosity of the fluid
B - Contamination level of the fluid
C - Total Acid Number (TAN) of the fluid
D - Condition of the additives
E - All of the above are shown</t>
    </r>
  </si>
  <si>
    <r>
      <t xml:space="preserve">Q59. Suggest a suitable pressure setting for the relef valve shown in the circuit in Q58:
</t>
    </r>
    <r>
      <rPr>
        <sz val="11"/>
        <rFont val="Calibri"/>
        <family val="2"/>
        <scheme val="minor"/>
      </rPr>
      <t>A - 190 Bar
B - 200 Bar
C - 210 Bar
D - 240 Bar</t>
    </r>
  </si>
  <si>
    <r>
      <t xml:space="preserve">Q97. Still referring to the circuit shown in Q96, what is the expected pressure
at </t>
    </r>
    <r>
      <rPr>
        <b/>
        <u/>
        <sz val="11"/>
        <rFont val="Calibri"/>
        <family val="2"/>
        <scheme val="minor"/>
      </rPr>
      <t>P2</t>
    </r>
    <r>
      <rPr>
        <b/>
        <sz val="11"/>
        <rFont val="Calibri"/>
        <family val="2"/>
        <scheme val="minor"/>
      </rPr>
      <t xml:space="preserve"> during 'Tool Advance' cylinder extension?
</t>
    </r>
    <r>
      <rPr>
        <sz val="11"/>
        <rFont val="Calibri"/>
        <family val="2"/>
        <scheme val="minor"/>
      </rPr>
      <t>A - very low pressure
B - 100 bar
C - 200 bar
D - 400 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</si>
</sst>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name val="Calibri"/>
      <family val="2"/>
      <scheme val="minor"/>
    </font>
    <font>
      <b/>
      <sz val="11"/>
      <color rgb="FFFFFFFF"/>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color rgb="FF0070C0"/>
      <name val="Calibri"/>
      <family val="2"/>
      <scheme val="minor"/>
    </font>
    <font>
      <sz val="11"/>
      <name val="Calibri"/>
      <family val="2"/>
      <scheme val="minor"/>
    </font>
    <font>
      <sz val="14"/>
      <color rgb="FFFFFFFF"/>
      <name val="Calibri"/>
      <family val="2"/>
      <scheme val="minor"/>
    </font>
    <font>
      <i/>
      <sz val="11"/>
      <color theme="1"/>
      <name val="Calibri"/>
      <family val="2"/>
      <scheme val="minor"/>
    </font>
    <font>
      <i/>
      <sz val="11"/>
      <color rgb="FFFF0000"/>
      <name val="Calibri"/>
      <family val="2"/>
      <scheme val="minor"/>
    </font>
    <font>
      <i/>
      <sz val="11"/>
      <name val="Calibri"/>
      <family val="2"/>
      <scheme val="minor"/>
    </font>
    <font>
      <b/>
      <u/>
      <sz val="11"/>
      <name val="Calibri"/>
      <family val="2"/>
      <scheme val="minor"/>
    </font>
    <font>
      <sz val="18"/>
      <name val="Calibri"/>
      <family val="2"/>
      <scheme val="minor"/>
    </font>
    <font>
      <sz val="11"/>
      <color rgb="FFFFFFFF"/>
      <name val="Calibri"/>
      <family val="2"/>
      <scheme val="minor"/>
    </font>
    <font>
      <sz val="26"/>
      <color rgb="FFFFFFFF"/>
      <name val="Calibri"/>
      <family val="2"/>
      <scheme val="minor"/>
    </font>
    <font>
      <sz val="18"/>
      <color rgb="FFFFFFFF"/>
      <name val="Calibri"/>
      <family val="2"/>
      <scheme val="minor"/>
    </font>
  </fonts>
  <fills count="7">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4" tint="0.59999389629810485"/>
        <bgColor indexed="64"/>
      </patternFill>
    </fill>
    <fill>
      <patternFill patternType="solid">
        <fgColor theme="4" tint="0.59999389629810485"/>
        <bgColor theme="0" tint="-0.14999847407452621"/>
      </patternFill>
    </fill>
  </fills>
  <borders count="8">
    <border>
      <left/>
      <right/>
      <top/>
      <bottom/>
      <diagonal/>
    </border>
    <border>
      <left style="thin">
        <color indexed="64"/>
      </left>
      <right/>
      <top style="thin">
        <color indexed="64"/>
      </top>
      <bottom/>
      <diagonal/>
    </border>
    <border>
      <left style="thin">
        <color theme="1"/>
      </left>
      <right/>
      <top style="thin">
        <color indexed="64"/>
      </top>
      <bottom/>
      <diagonal/>
    </border>
    <border>
      <left style="thin">
        <color theme="1"/>
      </left>
      <right/>
      <top style="thin">
        <color theme="1"/>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wrapText="1"/>
    </xf>
    <xf numFmtId="0" fontId="2" fillId="2" borderId="6" xfId="0" applyFont="1" applyFill="1" applyBorder="1"/>
    <xf numFmtId="0" fontId="2" fillId="2" borderId="4" xfId="0" applyFont="1" applyFill="1" applyBorder="1" applyAlignment="1">
      <alignment horizontal="center"/>
    </xf>
    <xf numFmtId="0" fontId="0" fillId="3" borderId="2" xfId="0" applyFont="1" applyFill="1" applyBorder="1" applyAlignment="1">
      <alignment vertical="center" wrapText="1"/>
    </xf>
    <xf numFmtId="0" fontId="0" fillId="4" borderId="3" xfId="0" applyFont="1" applyFill="1" applyBorder="1" applyAlignment="1">
      <alignment vertical="center" wrapText="1"/>
    </xf>
    <xf numFmtId="0" fontId="0" fillId="3" borderId="3" xfId="0" applyFont="1" applyFill="1" applyBorder="1" applyAlignment="1">
      <alignment vertical="center" wrapText="1"/>
    </xf>
    <xf numFmtId="0" fontId="0" fillId="4" borderId="4"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Fill="1" applyBorder="1" applyAlignment="1">
      <alignment horizontal="center"/>
    </xf>
    <xf numFmtId="0" fontId="0" fillId="4" borderId="1" xfId="0" applyFont="1" applyFill="1" applyBorder="1" applyAlignment="1">
      <alignment vertical="center" wrapText="1"/>
    </xf>
    <xf numFmtId="0" fontId="4" fillId="4" borderId="4" xfId="0" applyFont="1" applyFill="1" applyBorder="1" applyAlignment="1">
      <alignment vertical="center" wrapText="1"/>
    </xf>
    <xf numFmtId="0" fontId="4" fillId="4" borderId="7" xfId="0" applyFont="1" applyFill="1" applyBorder="1" applyAlignment="1">
      <alignment vertical="center" wrapText="1"/>
    </xf>
    <xf numFmtId="0" fontId="1" fillId="4" borderId="7" xfId="0" applyFont="1" applyFill="1" applyBorder="1" applyAlignment="1">
      <alignment vertical="center" wrapText="1"/>
    </xf>
    <xf numFmtId="0" fontId="0" fillId="0" borderId="0" xfId="0" applyAlignment="1">
      <alignment horizontal="center"/>
    </xf>
    <xf numFmtId="0" fontId="7" fillId="0" borderId="0" xfId="0" applyFont="1"/>
    <xf numFmtId="0" fontId="1" fillId="2" borderId="1" xfId="0" applyFont="1" applyFill="1" applyBorder="1" applyAlignment="1">
      <alignment horizontal="center"/>
    </xf>
    <xf numFmtId="0" fontId="1" fillId="2" borderId="1" xfId="0" applyFont="1" applyFill="1" applyBorder="1"/>
    <xf numFmtId="0" fontId="7" fillId="3" borderId="2" xfId="0" applyFont="1" applyFill="1" applyBorder="1" applyAlignment="1">
      <alignment vertical="center" wrapText="1"/>
    </xf>
    <xf numFmtId="0" fontId="7" fillId="4" borderId="3" xfId="0" applyFont="1" applyFill="1" applyBorder="1" applyAlignment="1">
      <alignment vertical="center" wrapText="1"/>
    </xf>
    <xf numFmtId="0" fontId="7" fillId="3" borderId="3" xfId="0" applyFont="1" applyFill="1" applyBorder="1" applyAlignment="1">
      <alignment vertical="center" wrapText="1"/>
    </xf>
    <xf numFmtId="0" fontId="7" fillId="4" borderId="1" xfId="0" applyFont="1" applyFill="1" applyBorder="1" applyAlignment="1">
      <alignment vertical="center" wrapText="1"/>
    </xf>
    <xf numFmtId="0" fontId="7" fillId="4" borderId="4" xfId="0" applyFont="1" applyFill="1" applyBorder="1" applyAlignment="1">
      <alignment vertical="center" wrapText="1"/>
    </xf>
    <xf numFmtId="0" fontId="1" fillId="4" borderId="4" xfId="0" applyFont="1" applyFill="1" applyBorder="1" applyAlignment="1">
      <alignment vertical="center" wrapText="1"/>
    </xf>
    <xf numFmtId="0" fontId="13" fillId="0" borderId="0" xfId="0" applyFont="1" applyFill="1" applyBorder="1" applyAlignment="1" applyProtection="1">
      <alignment vertical="center" wrapText="1"/>
      <protection locked="0"/>
    </xf>
    <xf numFmtId="0" fontId="14" fillId="0" borderId="0" xfId="0" applyFont="1"/>
    <xf numFmtId="0" fontId="15" fillId="5" borderId="5" xfId="0"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0" fontId="3" fillId="0" borderId="0" xfId="0" applyFont="1"/>
    <xf numFmtId="0" fontId="3" fillId="0" borderId="0" xfId="0" applyFont="1" applyFill="1"/>
    <xf numFmtId="0" fontId="8" fillId="0" borderId="0" xfId="0" applyFont="1" applyFill="1" applyAlignment="1">
      <alignment horizontal="center"/>
    </xf>
    <xf numFmtId="0" fontId="14" fillId="0" borderId="0" xfId="0" applyFont="1" applyFill="1"/>
    <xf numFmtId="0" fontId="14" fillId="0" borderId="0" xfId="0" applyFont="1" applyFill="1" applyAlignment="1">
      <alignment horizontal="center"/>
    </xf>
    <xf numFmtId="9" fontId="14" fillId="0" borderId="0" xfId="0" applyNumberFormat="1" applyFont="1" applyFill="1" applyAlignment="1">
      <alignment horizontal="center"/>
    </xf>
    <xf numFmtId="9" fontId="16" fillId="0" borderId="0" xfId="0" applyNumberFormat="1" applyFont="1" applyFill="1" applyAlignment="1">
      <alignment horizontal="center"/>
    </xf>
    <xf numFmtId="0" fontId="2" fillId="0" borderId="0" xfId="0" applyFont="1" applyFill="1" applyBorder="1"/>
    <xf numFmtId="0" fontId="14" fillId="0" borderId="0" xfId="0" applyFont="1" applyFill="1" applyBorder="1"/>
    <xf numFmtId="0" fontId="7" fillId="0" borderId="7" xfId="0" applyFont="1" applyFill="1" applyBorder="1"/>
    <xf numFmtId="9" fontId="7" fillId="0" borderId="7" xfId="0" applyNumberFormat="1" applyFont="1" applyFill="1" applyBorder="1"/>
    <xf numFmtId="0" fontId="7" fillId="0" borderId="7" xfId="0" applyFont="1" applyFill="1" applyBorder="1" applyAlignment="1">
      <alignment horizontal="center"/>
    </xf>
    <xf numFmtId="0" fontId="0" fillId="0" borderId="0" xfId="0" applyFont="1" applyFill="1"/>
    <xf numFmtId="1" fontId="7" fillId="0" borderId="7" xfId="0" applyNumberFormat="1" applyFont="1" applyFill="1" applyBorder="1"/>
    <xf numFmtId="1" fontId="0" fillId="0" borderId="0" xfId="0" applyNumberFormat="1"/>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3390899</xdr:colOff>
      <xdr:row>18</xdr:row>
      <xdr:rowOff>133350</xdr:rowOff>
    </xdr:from>
    <xdr:to>
      <xdr:col>0</xdr:col>
      <xdr:colOff>4250764</xdr:colOff>
      <xdr:row>18</xdr:row>
      <xdr:rowOff>993587</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390899" y="17364941"/>
          <a:ext cx="859865" cy="860237"/>
          <a:chOff x="1308604" y="3739084"/>
          <a:chExt cx="559982" cy="590169"/>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bwMode="auto">
          <a:xfrm>
            <a:off x="1531100" y="3739084"/>
            <a:ext cx="0" cy="5901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5" name="Group 4">
            <a:extLst>
              <a:ext uri="{FF2B5EF4-FFF2-40B4-BE49-F238E27FC236}">
                <a16:creationId xmlns:a16="http://schemas.microsoft.com/office/drawing/2014/main" id="{00000000-0008-0000-0000-000005000000}"/>
              </a:ext>
            </a:extLst>
          </xdr:cNvPr>
          <xdr:cNvGrpSpPr>
            <a:grpSpLocks/>
          </xdr:cNvGrpSpPr>
        </xdr:nvGrpSpPr>
        <xdr:grpSpPr bwMode="auto">
          <a:xfrm>
            <a:off x="1308604" y="3809629"/>
            <a:ext cx="559982" cy="441235"/>
            <a:chOff x="877888" y="68817"/>
            <a:chExt cx="989916" cy="781905"/>
          </a:xfrm>
          <a:solidFill>
            <a:schemeClr val="bg1"/>
          </a:solidFill>
        </xdr:grpSpPr>
        <xdr:sp macro="" textlink="">
          <xdr:nvSpPr>
            <xdr:cNvPr id="7" name="Oval 6">
              <a:extLst>
                <a:ext uri="{FF2B5EF4-FFF2-40B4-BE49-F238E27FC236}">
                  <a16:creationId xmlns:a16="http://schemas.microsoft.com/office/drawing/2014/main" id="{00000000-0008-0000-0000-000007000000}"/>
                </a:ext>
              </a:extLst>
            </xdr:cNvPr>
            <xdr:cNvSpPr>
              <a:spLocks noChangeArrowheads="1"/>
            </xdr:cNvSpPr>
          </xdr:nvSpPr>
          <xdr:spPr bwMode="auto">
            <a:xfrm>
              <a:off x="877888" y="68817"/>
              <a:ext cx="801833" cy="781905"/>
            </a:xfrm>
            <a:prstGeom prst="ellipse">
              <a:avLst/>
            </a:prstGeom>
            <a:grp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nvGrpSpPr>
            <xdr:cNvPr id="8" name="Group 7">
              <a:extLst>
                <a:ext uri="{FF2B5EF4-FFF2-40B4-BE49-F238E27FC236}">
                  <a16:creationId xmlns:a16="http://schemas.microsoft.com/office/drawing/2014/main" id="{00000000-0008-0000-0000-000008000000}"/>
                </a:ext>
              </a:extLst>
            </xdr:cNvPr>
            <xdr:cNvGrpSpPr>
              <a:grpSpLocks/>
            </xdr:cNvGrpSpPr>
          </xdr:nvGrpSpPr>
          <xdr:grpSpPr bwMode="auto">
            <a:xfrm>
              <a:off x="1668583" y="392567"/>
              <a:ext cx="199221" cy="119987"/>
              <a:chOff x="951" y="299982"/>
              <a:chExt cx="161" cy="119987"/>
            </a:xfrm>
            <a:grpFill/>
          </xdr:grpSpPr>
          <xdr:sp macro="" textlink="">
            <xdr:nvSpPr>
              <xdr:cNvPr id="9" name="Line 117">
                <a:extLst>
                  <a:ext uri="{FF2B5EF4-FFF2-40B4-BE49-F238E27FC236}">
                    <a16:creationId xmlns:a16="http://schemas.microsoft.com/office/drawing/2014/main" id="{00000000-0008-0000-0000-000009000000}"/>
                  </a:ext>
                </a:extLst>
              </xdr:cNvPr>
              <xdr:cNvSpPr>
                <a:spLocks noChangeShapeType="1"/>
              </xdr:cNvSpPr>
            </xdr:nvSpPr>
            <xdr:spPr bwMode="auto">
              <a:xfrm>
                <a:off x="951" y="299982"/>
                <a:ext cx="161" cy="0"/>
              </a:xfrm>
              <a:prstGeom prst="line">
                <a:avLst/>
              </a:prstGeom>
              <a:grp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 name="Line 118">
                <a:extLst>
                  <a:ext uri="{FF2B5EF4-FFF2-40B4-BE49-F238E27FC236}">
                    <a16:creationId xmlns:a16="http://schemas.microsoft.com/office/drawing/2014/main" id="{00000000-0008-0000-0000-00000A000000}"/>
                  </a:ext>
                </a:extLst>
              </xdr:cNvPr>
              <xdr:cNvSpPr>
                <a:spLocks noChangeShapeType="1"/>
              </xdr:cNvSpPr>
            </xdr:nvSpPr>
            <xdr:spPr bwMode="auto">
              <a:xfrm>
                <a:off x="951" y="419969"/>
                <a:ext cx="161" cy="0"/>
              </a:xfrm>
              <a:prstGeom prst="line">
                <a:avLst/>
              </a:prstGeom>
              <a:grp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grpSp>
      <xdr:sp macro="" textlink="">
        <xdr:nvSpPr>
          <xdr:cNvPr id="6" name="AutoShape 7">
            <a:extLst>
              <a:ext uri="{FF2B5EF4-FFF2-40B4-BE49-F238E27FC236}">
                <a16:creationId xmlns:a16="http://schemas.microsoft.com/office/drawing/2014/main" id="{00000000-0008-0000-0000-000006000000}"/>
              </a:ext>
            </a:extLst>
          </xdr:cNvPr>
          <xdr:cNvSpPr>
            <a:spLocks noChangeArrowheads="1"/>
          </xdr:cNvSpPr>
        </xdr:nvSpPr>
        <xdr:spPr bwMode="auto">
          <a:xfrm>
            <a:off x="1470772" y="3818746"/>
            <a:ext cx="123280" cy="101003"/>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clientData/>
  </xdr:twoCellAnchor>
  <xdr:twoCellAnchor>
    <xdr:from>
      <xdr:col>0</xdr:col>
      <xdr:colOff>3017076</xdr:colOff>
      <xdr:row>20</xdr:row>
      <xdr:rowOff>348320</xdr:rowOff>
    </xdr:from>
    <xdr:to>
      <xdr:col>0</xdr:col>
      <xdr:colOff>4572003</xdr:colOff>
      <xdr:row>20</xdr:row>
      <xdr:rowOff>918885</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rot="16200000">
          <a:off x="3509257" y="19373730"/>
          <a:ext cx="570565" cy="1554927"/>
          <a:chOff x="5173465" y="2971801"/>
          <a:chExt cx="770134" cy="1251941"/>
        </a:xfrm>
      </xdr:grpSpPr>
      <xdr:cxnSp macro="">
        <xdr:nvCxnSpPr>
          <xdr:cNvPr id="32" name="Straight Connector 31">
            <a:extLst>
              <a:ext uri="{FF2B5EF4-FFF2-40B4-BE49-F238E27FC236}">
                <a16:creationId xmlns:a16="http://schemas.microsoft.com/office/drawing/2014/main" id="{00000000-0008-0000-0000-000020000000}"/>
              </a:ext>
            </a:extLst>
          </xdr:cNvPr>
          <xdr:cNvCxnSpPr/>
        </xdr:nvCxnSpPr>
        <xdr:spPr bwMode="auto">
          <a:xfrm rot="10800000">
            <a:off x="5173465" y="3916919"/>
            <a:ext cx="533047" cy="0"/>
          </a:xfrm>
          <a:prstGeom prst="line">
            <a:avLst/>
          </a:prstGeom>
          <a:noFill/>
          <a:ln w="9525" cap="flat" cmpd="sng" algn="ctr">
            <a:solidFill>
              <a:schemeClr val="tx1"/>
            </a:solidFill>
            <a:prstDash val="solid"/>
            <a:round/>
            <a:headEnd type="non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cxnSp macro="">
        <xdr:nvCxnSpPr>
          <xdr:cNvPr id="33" name="Straight Connector 32">
            <a:extLst>
              <a:ext uri="{FF2B5EF4-FFF2-40B4-BE49-F238E27FC236}">
                <a16:creationId xmlns:a16="http://schemas.microsoft.com/office/drawing/2014/main" id="{00000000-0008-0000-0000-000021000000}"/>
              </a:ext>
            </a:extLst>
          </xdr:cNvPr>
          <xdr:cNvCxnSpPr/>
        </xdr:nvCxnSpPr>
        <xdr:spPr bwMode="auto">
          <a:xfrm rot="10800000">
            <a:off x="5173490" y="3124199"/>
            <a:ext cx="533412" cy="0"/>
          </a:xfrm>
          <a:prstGeom prst="line">
            <a:avLst/>
          </a:prstGeom>
          <a:noFill/>
          <a:ln w="9525" cap="flat" cmpd="sng" algn="ctr">
            <a:solidFill>
              <a:schemeClr val="tx1"/>
            </a:solidFill>
            <a:prstDash val="solid"/>
            <a:round/>
            <a:headEnd type="non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grpSp>
        <xdr:nvGrpSpPr>
          <xdr:cNvPr id="34" name="Group 33">
            <a:extLst>
              <a:ext uri="{FF2B5EF4-FFF2-40B4-BE49-F238E27FC236}">
                <a16:creationId xmlns:a16="http://schemas.microsoft.com/office/drawing/2014/main" id="{00000000-0008-0000-0000-000022000000}"/>
              </a:ext>
            </a:extLst>
          </xdr:cNvPr>
          <xdr:cNvGrpSpPr/>
        </xdr:nvGrpSpPr>
        <xdr:grpSpPr>
          <a:xfrm rot="5400000">
            <a:off x="5048660" y="3328804"/>
            <a:ext cx="1251941" cy="537936"/>
            <a:chOff x="1652901" y="3703563"/>
            <a:chExt cx="883936" cy="343788"/>
          </a:xfrm>
        </xdr:grpSpPr>
        <xdr:sp macro="" textlink="">
          <xdr:nvSpPr>
            <xdr:cNvPr id="35" name="Rectangle 34">
              <a:extLst>
                <a:ext uri="{FF2B5EF4-FFF2-40B4-BE49-F238E27FC236}">
                  <a16:creationId xmlns:a16="http://schemas.microsoft.com/office/drawing/2014/main" id="{00000000-0008-0000-0000-000023000000}"/>
                </a:ext>
              </a:extLst>
            </xdr:cNvPr>
            <xdr:cNvSpPr>
              <a:spLocks noChangeArrowheads="1"/>
            </xdr:cNvSpPr>
          </xdr:nvSpPr>
          <xdr:spPr bwMode="auto">
            <a:xfrm flipH="1">
              <a:off x="1652901" y="3703563"/>
              <a:ext cx="736324" cy="343788"/>
            </a:xfrm>
            <a:prstGeom prst="rect">
              <a:avLst/>
            </a:prstGeom>
            <a:solidFill>
              <a:srgbClr val="FFFFFF"/>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6" name="Rectangle 35">
              <a:extLst>
                <a:ext uri="{FF2B5EF4-FFF2-40B4-BE49-F238E27FC236}">
                  <a16:creationId xmlns:a16="http://schemas.microsoft.com/office/drawing/2014/main" id="{00000000-0008-0000-0000-000024000000}"/>
                </a:ext>
              </a:extLst>
            </xdr:cNvPr>
            <xdr:cNvSpPr>
              <a:spLocks noChangeArrowheads="1"/>
            </xdr:cNvSpPr>
          </xdr:nvSpPr>
          <xdr:spPr bwMode="auto">
            <a:xfrm flipH="1">
              <a:off x="1949088" y="3825511"/>
              <a:ext cx="587749" cy="101549"/>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7" name="Rectangle 36">
              <a:extLst>
                <a:ext uri="{FF2B5EF4-FFF2-40B4-BE49-F238E27FC236}">
                  <a16:creationId xmlns:a16="http://schemas.microsoft.com/office/drawing/2014/main" id="{00000000-0008-0000-0000-000025000000}"/>
                </a:ext>
              </a:extLst>
            </xdr:cNvPr>
            <xdr:cNvSpPr>
              <a:spLocks noChangeArrowheads="1"/>
            </xdr:cNvSpPr>
          </xdr:nvSpPr>
          <xdr:spPr bwMode="auto">
            <a:xfrm flipH="1">
              <a:off x="1826382" y="3706192"/>
              <a:ext cx="142804" cy="338498"/>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grpSp>
    <xdr:clientData/>
  </xdr:twoCellAnchor>
  <xdr:twoCellAnchor>
    <xdr:from>
      <xdr:col>0</xdr:col>
      <xdr:colOff>3107765</xdr:colOff>
      <xdr:row>21</xdr:row>
      <xdr:rowOff>171824</xdr:rowOff>
    </xdr:from>
    <xdr:to>
      <xdr:col>0</xdr:col>
      <xdr:colOff>4227451</xdr:colOff>
      <xdr:row>21</xdr:row>
      <xdr:rowOff>1128060</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3107765" y="20884369"/>
          <a:ext cx="1119686" cy="956236"/>
          <a:chOff x="7798396" y="1793519"/>
          <a:chExt cx="1312728" cy="2187966"/>
        </a:xfrm>
      </xdr:grpSpPr>
      <xdr:cxnSp macro="">
        <xdr:nvCxnSpPr>
          <xdr:cNvPr id="17" name="Straight Connector 16">
            <a:extLst>
              <a:ext uri="{FF2B5EF4-FFF2-40B4-BE49-F238E27FC236}">
                <a16:creationId xmlns:a16="http://schemas.microsoft.com/office/drawing/2014/main" id="{00000000-0008-0000-0000-000011000000}"/>
              </a:ext>
            </a:extLst>
          </xdr:cNvPr>
          <xdr:cNvCxnSpPr/>
        </xdr:nvCxnSpPr>
        <xdr:spPr bwMode="auto">
          <a:xfrm>
            <a:off x="7798396" y="3057638"/>
            <a:ext cx="1312728" cy="0"/>
          </a:xfrm>
          <a:prstGeom prst="line">
            <a:avLst/>
          </a:prstGeom>
          <a:noFill/>
          <a:ln w="12700" cap="flat" cmpd="sng" algn="ctr">
            <a:solidFill>
              <a:schemeClr val="tx1"/>
            </a:solidFill>
            <a:prstDash val="solid"/>
            <a:round/>
            <a:headEnd type="none" w="med" len="med"/>
            <a:tailEnd type="none" w="med" len="med"/>
          </a:ln>
          <a:effectLst/>
          <a:extLst/>
        </xdr:spPr>
      </xdr:cxnSp>
      <xdr:sp macro="" textlink="">
        <xdr:nvSpPr>
          <xdr:cNvPr id="18" name="Rectangle 17">
            <a:extLst>
              <a:ext uri="{FF2B5EF4-FFF2-40B4-BE49-F238E27FC236}">
                <a16:creationId xmlns:a16="http://schemas.microsoft.com/office/drawing/2014/main" id="{00000000-0008-0000-0000-000012000000}"/>
              </a:ext>
            </a:extLst>
          </xdr:cNvPr>
          <xdr:cNvSpPr/>
        </xdr:nvSpPr>
        <xdr:spPr>
          <a:xfrm rot="5400000" flipH="1" flipV="1">
            <a:off x="8407034" y="1780976"/>
            <a:ext cx="178805" cy="259130"/>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9" name="Line 64">
            <a:extLst>
              <a:ext uri="{FF2B5EF4-FFF2-40B4-BE49-F238E27FC236}">
                <a16:creationId xmlns:a16="http://schemas.microsoft.com/office/drawing/2014/main" id="{00000000-0008-0000-0000-000013000000}"/>
              </a:ext>
            </a:extLst>
          </xdr:cNvPr>
          <xdr:cNvSpPr>
            <a:spLocks noChangeShapeType="1"/>
          </xdr:cNvSpPr>
        </xdr:nvSpPr>
        <xdr:spPr bwMode="auto">
          <a:xfrm rot="5400000" flipV="1">
            <a:off x="8483132" y="1934684"/>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 name="Line 65">
            <a:extLst>
              <a:ext uri="{FF2B5EF4-FFF2-40B4-BE49-F238E27FC236}">
                <a16:creationId xmlns:a16="http://schemas.microsoft.com/office/drawing/2014/main" id="{00000000-0008-0000-0000-000014000000}"/>
              </a:ext>
            </a:extLst>
          </xdr:cNvPr>
          <xdr:cNvSpPr>
            <a:spLocks noChangeShapeType="1"/>
          </xdr:cNvSpPr>
        </xdr:nvSpPr>
        <xdr:spPr bwMode="auto">
          <a:xfrm rot="5400000">
            <a:off x="8483132" y="2040605"/>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1" name="Line 66">
            <a:extLst>
              <a:ext uri="{FF2B5EF4-FFF2-40B4-BE49-F238E27FC236}">
                <a16:creationId xmlns:a16="http://schemas.microsoft.com/office/drawing/2014/main" id="{00000000-0008-0000-0000-000015000000}"/>
              </a:ext>
            </a:extLst>
          </xdr:cNvPr>
          <xdr:cNvSpPr>
            <a:spLocks noChangeShapeType="1"/>
          </xdr:cNvSpPr>
        </xdr:nvSpPr>
        <xdr:spPr bwMode="auto">
          <a:xfrm rot="5400000" flipV="1">
            <a:off x="8483132" y="2146521"/>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2" name="Line 67">
            <a:extLst>
              <a:ext uri="{FF2B5EF4-FFF2-40B4-BE49-F238E27FC236}">
                <a16:creationId xmlns:a16="http://schemas.microsoft.com/office/drawing/2014/main" id="{00000000-0008-0000-0000-000016000000}"/>
              </a:ext>
            </a:extLst>
          </xdr:cNvPr>
          <xdr:cNvSpPr>
            <a:spLocks noChangeShapeType="1"/>
          </xdr:cNvSpPr>
        </xdr:nvSpPr>
        <xdr:spPr bwMode="auto">
          <a:xfrm rot="5400000">
            <a:off x="8483132" y="2252438"/>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 name="Line 68">
            <a:extLst>
              <a:ext uri="{FF2B5EF4-FFF2-40B4-BE49-F238E27FC236}">
                <a16:creationId xmlns:a16="http://schemas.microsoft.com/office/drawing/2014/main" id="{00000000-0008-0000-0000-000017000000}"/>
              </a:ext>
            </a:extLst>
          </xdr:cNvPr>
          <xdr:cNvSpPr>
            <a:spLocks noChangeShapeType="1"/>
          </xdr:cNvSpPr>
        </xdr:nvSpPr>
        <xdr:spPr bwMode="auto">
          <a:xfrm rot="5400000" flipV="1">
            <a:off x="8483132" y="2358354"/>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4" name="Line 64">
            <a:extLst>
              <a:ext uri="{FF2B5EF4-FFF2-40B4-BE49-F238E27FC236}">
                <a16:creationId xmlns:a16="http://schemas.microsoft.com/office/drawing/2014/main" id="{00000000-0008-0000-0000-000018000000}"/>
              </a:ext>
            </a:extLst>
          </xdr:cNvPr>
          <xdr:cNvSpPr>
            <a:spLocks noChangeShapeType="1"/>
          </xdr:cNvSpPr>
        </xdr:nvSpPr>
        <xdr:spPr bwMode="auto">
          <a:xfrm rot="5400000" flipV="1">
            <a:off x="8484866" y="1712593"/>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5" name="Line 65">
            <a:extLst>
              <a:ext uri="{FF2B5EF4-FFF2-40B4-BE49-F238E27FC236}">
                <a16:creationId xmlns:a16="http://schemas.microsoft.com/office/drawing/2014/main" id="{00000000-0008-0000-0000-000019000000}"/>
              </a:ext>
            </a:extLst>
          </xdr:cNvPr>
          <xdr:cNvSpPr>
            <a:spLocks noChangeShapeType="1"/>
          </xdr:cNvSpPr>
        </xdr:nvSpPr>
        <xdr:spPr bwMode="auto">
          <a:xfrm rot="5400000">
            <a:off x="8484866" y="1818509"/>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6" name="Freeform 25">
            <a:extLst>
              <a:ext uri="{FF2B5EF4-FFF2-40B4-BE49-F238E27FC236}">
                <a16:creationId xmlns:a16="http://schemas.microsoft.com/office/drawing/2014/main" id="{00000000-0008-0000-0000-00001A000000}"/>
              </a:ext>
            </a:extLst>
          </xdr:cNvPr>
          <xdr:cNvSpPr>
            <a:spLocks noChangeAspect="1"/>
          </xdr:cNvSpPr>
        </xdr:nvSpPr>
        <xdr:spPr bwMode="auto">
          <a:xfrm flipH="1" flipV="1">
            <a:off x="8483027" y="3093940"/>
            <a:ext cx="409774" cy="887545"/>
          </a:xfrm>
          <a:custGeom>
            <a:avLst/>
            <a:gdLst>
              <a:gd name="T0" fmla="*/ 288 w 576"/>
              <a:gd name="T1" fmla="*/ 624 h 624"/>
              <a:gd name="T2" fmla="*/ 0 w 576"/>
              <a:gd name="T3" fmla="*/ 336 h 624"/>
              <a:gd name="T4" fmla="*/ 0 w 576"/>
              <a:gd name="T5" fmla="*/ 0 h 624"/>
              <a:gd name="T6" fmla="*/ 576 w 576"/>
              <a:gd name="T7" fmla="*/ 0 h 624"/>
              <a:gd name="T8" fmla="*/ 576 w 576"/>
              <a:gd name="T9" fmla="*/ 336 h 624"/>
              <a:gd name="T10" fmla="*/ 0 60000 65536"/>
              <a:gd name="T11" fmla="*/ 0 60000 65536"/>
              <a:gd name="T12" fmla="*/ 0 60000 65536"/>
              <a:gd name="T13" fmla="*/ 0 60000 65536"/>
              <a:gd name="T14" fmla="*/ 0 60000 65536"/>
              <a:gd name="T15" fmla="*/ 0 w 576"/>
              <a:gd name="T16" fmla="*/ 0 h 624"/>
              <a:gd name="T17" fmla="*/ 576 w 576"/>
              <a:gd name="T18" fmla="*/ 624 h 624"/>
            </a:gdLst>
            <a:ahLst/>
            <a:cxnLst>
              <a:cxn ang="T10">
                <a:pos x="T0" y="T1"/>
              </a:cxn>
              <a:cxn ang="T11">
                <a:pos x="T2" y="T3"/>
              </a:cxn>
              <a:cxn ang="T12">
                <a:pos x="T4" y="T5"/>
              </a:cxn>
              <a:cxn ang="T13">
                <a:pos x="T6" y="T7"/>
              </a:cxn>
              <a:cxn ang="T14">
                <a:pos x="T8" y="T9"/>
              </a:cxn>
            </a:cxnLst>
            <a:rect l="T15" t="T16" r="T17" b="T18"/>
            <a:pathLst>
              <a:path w="576" h="624">
                <a:moveTo>
                  <a:pt x="288" y="624"/>
                </a:moveTo>
                <a:lnTo>
                  <a:pt x="0" y="336"/>
                </a:lnTo>
                <a:lnTo>
                  <a:pt x="0" y="0"/>
                </a:lnTo>
                <a:lnTo>
                  <a:pt x="576" y="0"/>
                </a:lnTo>
                <a:lnTo>
                  <a:pt x="576" y="336"/>
                </a:lnTo>
              </a:path>
            </a:pathLst>
          </a:custGeom>
          <a:noFill/>
          <a:ln w="12700" cap="flat" cmpd="sng">
            <a:solidFill>
              <a:schemeClr val="tx1"/>
            </a:solidFill>
            <a:prstDash val="dash"/>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7" name="Rectangle 26">
            <a:extLst>
              <a:ext uri="{FF2B5EF4-FFF2-40B4-BE49-F238E27FC236}">
                <a16:creationId xmlns:a16="http://schemas.microsoft.com/office/drawing/2014/main" id="{00000000-0008-0000-0000-00001B000000}"/>
              </a:ext>
            </a:extLst>
          </xdr:cNvPr>
          <xdr:cNvSpPr>
            <a:spLocks noChangeArrowheads="1"/>
          </xdr:cNvSpPr>
        </xdr:nvSpPr>
        <xdr:spPr bwMode="auto">
          <a:xfrm flipH="1" flipV="1">
            <a:off x="8068552" y="2513964"/>
            <a:ext cx="616049" cy="1094087"/>
          </a:xfrm>
          <a:prstGeom prst="rect">
            <a:avLst/>
          </a:prstGeom>
          <a:solidFill>
            <a:srgbClr val="FFFFFF"/>
          </a:solidFill>
          <a:ln w="12700">
            <a:solidFill>
              <a:schemeClr val="tx1"/>
            </a:solidFill>
            <a:miter lim="800000"/>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28" name="Isosceles Triangle 27">
            <a:extLst>
              <a:ext uri="{FF2B5EF4-FFF2-40B4-BE49-F238E27FC236}">
                <a16:creationId xmlns:a16="http://schemas.microsoft.com/office/drawing/2014/main" id="{00000000-0008-0000-0000-00001C000000}"/>
              </a:ext>
            </a:extLst>
          </xdr:cNvPr>
          <xdr:cNvSpPr/>
        </xdr:nvSpPr>
        <xdr:spPr bwMode="auto">
          <a:xfrm rot="16200000" flipH="1">
            <a:off x="8108462" y="3240386"/>
            <a:ext cx="151902" cy="209642"/>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29" name="Straight Connector 28">
            <a:extLst>
              <a:ext uri="{FF2B5EF4-FFF2-40B4-BE49-F238E27FC236}">
                <a16:creationId xmlns:a16="http://schemas.microsoft.com/office/drawing/2014/main" id="{00000000-0008-0000-0000-00001D000000}"/>
              </a:ext>
            </a:extLst>
          </xdr:cNvPr>
          <xdr:cNvCxnSpPr/>
        </xdr:nvCxnSpPr>
        <xdr:spPr bwMode="auto">
          <a:xfrm flipH="1">
            <a:off x="8244852" y="3348469"/>
            <a:ext cx="418551"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30" name="Isosceles Triangle 29">
            <a:extLst>
              <a:ext uri="{FF2B5EF4-FFF2-40B4-BE49-F238E27FC236}">
                <a16:creationId xmlns:a16="http://schemas.microsoft.com/office/drawing/2014/main" id="{00000000-0008-0000-0000-00001E000000}"/>
              </a:ext>
            </a:extLst>
          </xdr:cNvPr>
          <xdr:cNvSpPr/>
        </xdr:nvSpPr>
        <xdr:spPr bwMode="auto">
          <a:xfrm rot="6240000" flipH="1" flipV="1">
            <a:off x="8100626" y="1865309"/>
            <a:ext cx="142715" cy="291976"/>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1" name="Straight Connector 30">
            <a:extLst>
              <a:ext uri="{FF2B5EF4-FFF2-40B4-BE49-F238E27FC236}">
                <a16:creationId xmlns:a16="http://schemas.microsoft.com/office/drawing/2014/main" id="{00000000-0008-0000-0000-00001F000000}"/>
              </a:ext>
            </a:extLst>
          </xdr:cNvPr>
          <xdr:cNvCxnSpPr/>
        </xdr:nvCxnSpPr>
        <xdr:spPr bwMode="auto">
          <a:xfrm flipH="1" flipV="1">
            <a:off x="8289231" y="2145818"/>
            <a:ext cx="524470" cy="83256"/>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twoCellAnchor>
    <xdr:from>
      <xdr:col>0</xdr:col>
      <xdr:colOff>3152589</xdr:colOff>
      <xdr:row>19</xdr:row>
      <xdr:rowOff>399187</xdr:rowOff>
    </xdr:from>
    <xdr:to>
      <xdr:col>0</xdr:col>
      <xdr:colOff>4272275</xdr:colOff>
      <xdr:row>19</xdr:row>
      <xdr:rowOff>804302</xdr:rowOff>
    </xdr:to>
    <xdr:grpSp>
      <xdr:nvGrpSpPr>
        <xdr:cNvPr id="39" name="Group 38">
          <a:extLst>
            <a:ext uri="{FF2B5EF4-FFF2-40B4-BE49-F238E27FC236}">
              <a16:creationId xmlns:a16="http://schemas.microsoft.com/office/drawing/2014/main" id="{00000000-0008-0000-0000-000027000000}"/>
            </a:ext>
          </a:extLst>
        </xdr:cNvPr>
        <xdr:cNvGrpSpPr/>
      </xdr:nvGrpSpPr>
      <xdr:grpSpPr>
        <a:xfrm>
          <a:off x="3152589" y="18773778"/>
          <a:ext cx="1119686" cy="405115"/>
          <a:chOff x="3152589" y="8534658"/>
          <a:chExt cx="1119686" cy="405115"/>
        </a:xfrm>
      </xdr:grpSpPr>
      <xdr:grpSp>
        <xdr:nvGrpSpPr>
          <xdr:cNvPr id="11" name="Group 10">
            <a:extLst>
              <a:ext uri="{FF2B5EF4-FFF2-40B4-BE49-F238E27FC236}">
                <a16:creationId xmlns:a16="http://schemas.microsoft.com/office/drawing/2014/main" id="{00000000-0008-0000-0000-00000B000000}"/>
              </a:ext>
            </a:extLst>
          </xdr:cNvPr>
          <xdr:cNvGrpSpPr/>
        </xdr:nvGrpSpPr>
        <xdr:grpSpPr>
          <a:xfrm>
            <a:off x="3324412" y="8534658"/>
            <a:ext cx="769470" cy="405115"/>
            <a:chOff x="10610657" y="5191574"/>
            <a:chExt cx="395777" cy="327173"/>
          </a:xfrm>
        </xdr:grpSpPr>
        <xdr:sp macro="" textlink="">
          <xdr:nvSpPr>
            <xdr:cNvPr id="12" name="Freeform 11">
              <a:extLst>
                <a:ext uri="{FF2B5EF4-FFF2-40B4-BE49-F238E27FC236}">
                  <a16:creationId xmlns:a16="http://schemas.microsoft.com/office/drawing/2014/main" id="{00000000-0008-0000-0000-00000C000000}"/>
                </a:ext>
              </a:extLst>
            </xdr:cNvPr>
            <xdr:cNvSpPr>
              <a:spLocks noChangeAspect="1"/>
            </xdr:cNvSpPr>
          </xdr:nvSpPr>
          <xdr:spPr bwMode="auto">
            <a:xfrm>
              <a:off x="10610657" y="5240472"/>
              <a:ext cx="393620" cy="89460"/>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3" name="Freeform 12">
              <a:extLst>
                <a:ext uri="{FF2B5EF4-FFF2-40B4-BE49-F238E27FC236}">
                  <a16:creationId xmlns:a16="http://schemas.microsoft.com/office/drawing/2014/main" id="{00000000-0008-0000-0000-00000D000000}"/>
                </a:ext>
              </a:extLst>
            </xdr:cNvPr>
            <xdr:cNvSpPr>
              <a:spLocks noChangeAspect="1"/>
            </xdr:cNvSpPr>
          </xdr:nvSpPr>
          <xdr:spPr bwMode="auto">
            <a:xfrm flipV="1">
              <a:off x="10612814" y="5384902"/>
              <a:ext cx="393620" cy="90538"/>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4" name="Line 63">
              <a:extLst>
                <a:ext uri="{FF2B5EF4-FFF2-40B4-BE49-F238E27FC236}">
                  <a16:creationId xmlns:a16="http://schemas.microsoft.com/office/drawing/2014/main" id="{00000000-0008-0000-0000-00000E000000}"/>
                </a:ext>
              </a:extLst>
            </xdr:cNvPr>
            <xdr:cNvSpPr>
              <a:spLocks noChangeAspect="1" noChangeShapeType="1"/>
            </xdr:cNvSpPr>
          </xdr:nvSpPr>
          <xdr:spPr bwMode="auto">
            <a:xfrm rot="21120000" flipV="1">
              <a:off x="10698677" y="5191574"/>
              <a:ext cx="203149" cy="327173"/>
            </a:xfrm>
            <a:prstGeom prst="line">
              <a:avLst/>
            </a:prstGeom>
            <a:noFill/>
            <a:ln w="12700">
              <a:solidFill>
                <a:schemeClr val="tx1"/>
              </a:solidFill>
              <a:round/>
              <a:headEnd type="none" w="med" len="lg"/>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xnSp macro="">
        <xdr:nvCxnSpPr>
          <xdr:cNvPr id="38" name="Straight Connector 37">
            <a:extLst>
              <a:ext uri="{FF2B5EF4-FFF2-40B4-BE49-F238E27FC236}">
                <a16:creationId xmlns:a16="http://schemas.microsoft.com/office/drawing/2014/main" id="{00000000-0008-0000-0000-000026000000}"/>
              </a:ext>
            </a:extLst>
          </xdr:cNvPr>
          <xdr:cNvCxnSpPr/>
        </xdr:nvCxnSpPr>
        <xdr:spPr bwMode="auto">
          <a:xfrm>
            <a:off x="3152589" y="8740588"/>
            <a:ext cx="1119686" cy="0"/>
          </a:xfrm>
          <a:prstGeom prst="line">
            <a:avLst/>
          </a:prstGeom>
          <a:noFill/>
          <a:ln w="12700" cap="flat" cmpd="sng" algn="ctr">
            <a:solidFill>
              <a:schemeClr val="tx1"/>
            </a:solidFill>
            <a:prstDash val="solid"/>
            <a:round/>
            <a:headEnd type="none" w="med" len="med"/>
            <a:tailEnd type="none" w="med" len="med"/>
          </a:ln>
          <a:effectLst/>
          <a:extLst/>
        </xdr:spPr>
      </xdr:cxnSp>
    </xdr:grpSp>
    <xdr:clientData/>
  </xdr:twoCellAnchor>
  <xdr:twoCellAnchor>
    <xdr:from>
      <xdr:col>0</xdr:col>
      <xdr:colOff>3312139</xdr:colOff>
      <xdr:row>30</xdr:row>
      <xdr:rowOff>166718</xdr:rowOff>
    </xdr:from>
    <xdr:to>
      <xdr:col>0</xdr:col>
      <xdr:colOff>5644903</xdr:colOff>
      <xdr:row>30</xdr:row>
      <xdr:rowOff>2526107</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3312139" y="31374082"/>
          <a:ext cx="2332764" cy="2359389"/>
          <a:chOff x="1822319" y="3518883"/>
          <a:chExt cx="1913770" cy="1884686"/>
        </a:xfrm>
      </xdr:grpSpPr>
      <xdr:sp macro="" textlink="">
        <xdr:nvSpPr>
          <xdr:cNvPr id="144" name="Oval 143">
            <a:extLst>
              <a:ext uri="{FF2B5EF4-FFF2-40B4-BE49-F238E27FC236}">
                <a16:creationId xmlns:a16="http://schemas.microsoft.com/office/drawing/2014/main" id="{00000000-0008-0000-0000-000090000000}"/>
              </a:ext>
            </a:extLst>
          </xdr:cNvPr>
          <xdr:cNvSpPr>
            <a:spLocks noChangeArrowheads="1"/>
          </xdr:cNvSpPr>
        </xdr:nvSpPr>
        <xdr:spPr bwMode="auto">
          <a:xfrm>
            <a:off x="2343241" y="4958294"/>
            <a:ext cx="340189" cy="304283"/>
          </a:xfrm>
          <a:prstGeom prst="ellipse">
            <a:avLst/>
          </a:prstGeom>
          <a:solidFill>
            <a:schemeClr val="bg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42" name="AutoShape 7">
            <a:extLst>
              <a:ext uri="{FF2B5EF4-FFF2-40B4-BE49-F238E27FC236}">
                <a16:creationId xmlns:a16="http://schemas.microsoft.com/office/drawing/2014/main" id="{00000000-0008-0000-0000-00002A000000}"/>
              </a:ext>
            </a:extLst>
          </xdr:cNvPr>
          <xdr:cNvSpPr>
            <a:spLocks noChangeArrowheads="1"/>
          </xdr:cNvSpPr>
        </xdr:nvSpPr>
        <xdr:spPr bwMode="auto">
          <a:xfrm>
            <a:off x="2464866" y="4964124"/>
            <a:ext cx="92460" cy="69654"/>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cxnSp macro="">
        <xdr:nvCxnSpPr>
          <xdr:cNvPr id="43" name="Straight Connector 42">
            <a:extLst>
              <a:ext uri="{FF2B5EF4-FFF2-40B4-BE49-F238E27FC236}">
                <a16:creationId xmlns:a16="http://schemas.microsoft.com/office/drawing/2014/main" id="{00000000-0008-0000-0000-00002B000000}"/>
              </a:ext>
            </a:extLst>
          </xdr:cNvPr>
          <xdr:cNvCxnSpPr/>
        </xdr:nvCxnSpPr>
        <xdr:spPr bwMode="auto">
          <a:xfrm>
            <a:off x="2522373" y="5266862"/>
            <a:ext cx="0" cy="104557"/>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44" name="Straight Connector 43">
            <a:extLst>
              <a:ext uri="{FF2B5EF4-FFF2-40B4-BE49-F238E27FC236}">
                <a16:creationId xmlns:a16="http://schemas.microsoft.com/office/drawing/2014/main" id="{00000000-0008-0000-0000-00002C000000}"/>
              </a:ext>
            </a:extLst>
          </xdr:cNvPr>
          <xdr:cNvCxnSpPr/>
        </xdr:nvCxnSpPr>
        <xdr:spPr bwMode="auto">
          <a:xfrm>
            <a:off x="2457175" y="5365920"/>
            <a:ext cx="0" cy="37649"/>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45" name="Straight Connector 44">
            <a:extLst>
              <a:ext uri="{FF2B5EF4-FFF2-40B4-BE49-F238E27FC236}">
                <a16:creationId xmlns:a16="http://schemas.microsoft.com/office/drawing/2014/main" id="{00000000-0008-0000-0000-00002D000000}"/>
              </a:ext>
            </a:extLst>
          </xdr:cNvPr>
          <xdr:cNvCxnSpPr/>
        </xdr:nvCxnSpPr>
        <xdr:spPr bwMode="auto">
          <a:xfrm>
            <a:off x="2585994" y="5364578"/>
            <a:ext cx="0" cy="37649"/>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46" name="Straight Connector 45">
            <a:extLst>
              <a:ext uri="{FF2B5EF4-FFF2-40B4-BE49-F238E27FC236}">
                <a16:creationId xmlns:a16="http://schemas.microsoft.com/office/drawing/2014/main" id="{00000000-0008-0000-0000-00002E000000}"/>
              </a:ext>
            </a:extLst>
          </xdr:cNvPr>
          <xdr:cNvCxnSpPr/>
        </xdr:nvCxnSpPr>
        <xdr:spPr bwMode="auto">
          <a:xfrm>
            <a:off x="2455808" y="5396046"/>
            <a:ext cx="131721" cy="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47" name="Straight Connector 46">
            <a:extLst>
              <a:ext uri="{FF2B5EF4-FFF2-40B4-BE49-F238E27FC236}">
                <a16:creationId xmlns:a16="http://schemas.microsoft.com/office/drawing/2014/main" id="{00000000-0008-0000-0000-00002F000000}"/>
              </a:ext>
            </a:extLst>
          </xdr:cNvPr>
          <xdr:cNvCxnSpPr/>
        </xdr:nvCxnSpPr>
        <xdr:spPr bwMode="auto">
          <a:xfrm>
            <a:off x="2514875" y="4379387"/>
            <a:ext cx="0" cy="64662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a:extLst>
              <a:ext uri="{FF2B5EF4-FFF2-40B4-BE49-F238E27FC236}">
                <a16:creationId xmlns:a16="http://schemas.microsoft.com/office/drawing/2014/main" id="{00000000-0008-0000-0000-000030000000}"/>
              </a:ext>
            </a:extLst>
          </xdr:cNvPr>
          <xdr:cNvCxnSpPr/>
        </xdr:nvCxnSpPr>
        <xdr:spPr bwMode="auto">
          <a:xfrm>
            <a:off x="2512574" y="4847992"/>
            <a:ext cx="1160475" cy="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49" name="Straight Connector 48">
            <a:extLst>
              <a:ext uri="{FF2B5EF4-FFF2-40B4-BE49-F238E27FC236}">
                <a16:creationId xmlns:a16="http://schemas.microsoft.com/office/drawing/2014/main" id="{00000000-0008-0000-0000-000031000000}"/>
              </a:ext>
            </a:extLst>
          </xdr:cNvPr>
          <xdr:cNvCxnSpPr/>
        </xdr:nvCxnSpPr>
        <xdr:spPr bwMode="auto">
          <a:xfrm>
            <a:off x="2511918" y="3784375"/>
            <a:ext cx="1059633"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50" name="Oval 49">
            <a:extLst>
              <a:ext uri="{FF2B5EF4-FFF2-40B4-BE49-F238E27FC236}">
                <a16:creationId xmlns:a16="http://schemas.microsoft.com/office/drawing/2014/main" id="{00000000-0008-0000-0000-000032000000}"/>
              </a:ext>
            </a:extLst>
          </xdr:cNvPr>
          <xdr:cNvSpPr/>
        </xdr:nvSpPr>
        <xdr:spPr bwMode="auto">
          <a:xfrm>
            <a:off x="2487050" y="4811678"/>
            <a:ext cx="60729" cy="65963"/>
          </a:xfrm>
          <a:prstGeom prst="ellips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51" name="Straight Connector 50">
            <a:extLst>
              <a:ext uri="{FF2B5EF4-FFF2-40B4-BE49-F238E27FC236}">
                <a16:creationId xmlns:a16="http://schemas.microsoft.com/office/drawing/2014/main" id="{00000000-0008-0000-0000-000033000000}"/>
              </a:ext>
            </a:extLst>
          </xdr:cNvPr>
          <xdr:cNvCxnSpPr/>
        </xdr:nvCxnSpPr>
        <xdr:spPr bwMode="auto">
          <a:xfrm>
            <a:off x="2605179" y="4219819"/>
            <a:ext cx="964898" cy="0"/>
          </a:xfrm>
          <a:prstGeom prst="line">
            <a:avLst/>
          </a:prstGeom>
          <a:noFill/>
          <a:ln w="12700" cap="flat" cmpd="sng" algn="ctr">
            <a:solidFill>
              <a:schemeClr val="tx1"/>
            </a:solidFill>
            <a:prstDash val="solid"/>
            <a:round/>
            <a:headEnd type="none" w="med" len="med"/>
            <a:tailEnd type="none" w="med" len="med"/>
          </a:ln>
          <a:effectLst/>
        </xdr:spPr>
      </xdr:cxnSp>
      <xdr:grpSp>
        <xdr:nvGrpSpPr>
          <xdr:cNvPr id="52" name="Group 51">
            <a:extLst>
              <a:ext uri="{FF2B5EF4-FFF2-40B4-BE49-F238E27FC236}">
                <a16:creationId xmlns:a16="http://schemas.microsoft.com/office/drawing/2014/main" id="{00000000-0008-0000-0000-000034000000}"/>
              </a:ext>
            </a:extLst>
          </xdr:cNvPr>
          <xdr:cNvGrpSpPr/>
        </xdr:nvGrpSpPr>
        <xdr:grpSpPr>
          <a:xfrm rot="16200000">
            <a:off x="2361544" y="3881369"/>
            <a:ext cx="272933" cy="274848"/>
            <a:chOff x="3139980" y="5288091"/>
            <a:chExt cx="395777" cy="366464"/>
          </a:xfrm>
        </xdr:grpSpPr>
        <xdr:sp macro="" textlink="">
          <xdr:nvSpPr>
            <xdr:cNvPr id="141" name="Freeform 140">
              <a:extLst>
                <a:ext uri="{FF2B5EF4-FFF2-40B4-BE49-F238E27FC236}">
                  <a16:creationId xmlns:a16="http://schemas.microsoft.com/office/drawing/2014/main" id="{00000000-0008-0000-0000-00008D000000}"/>
                </a:ext>
              </a:extLst>
            </xdr:cNvPr>
            <xdr:cNvSpPr>
              <a:spLocks noChangeAspect="1"/>
            </xdr:cNvSpPr>
          </xdr:nvSpPr>
          <xdr:spPr bwMode="auto">
            <a:xfrm>
              <a:off x="3139980" y="5380501"/>
              <a:ext cx="393620" cy="89460"/>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42" name="Freeform 141">
              <a:extLst>
                <a:ext uri="{FF2B5EF4-FFF2-40B4-BE49-F238E27FC236}">
                  <a16:creationId xmlns:a16="http://schemas.microsoft.com/office/drawing/2014/main" id="{00000000-0008-0000-0000-00008E000000}"/>
                </a:ext>
              </a:extLst>
            </xdr:cNvPr>
            <xdr:cNvSpPr>
              <a:spLocks noChangeAspect="1"/>
            </xdr:cNvSpPr>
          </xdr:nvSpPr>
          <xdr:spPr bwMode="auto">
            <a:xfrm flipV="1">
              <a:off x="3142137" y="5524931"/>
              <a:ext cx="393620" cy="90538"/>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43" name="Line 63">
              <a:extLst>
                <a:ext uri="{FF2B5EF4-FFF2-40B4-BE49-F238E27FC236}">
                  <a16:creationId xmlns:a16="http://schemas.microsoft.com/office/drawing/2014/main" id="{00000000-0008-0000-0000-00008F000000}"/>
                </a:ext>
              </a:extLst>
            </xdr:cNvPr>
            <xdr:cNvSpPr>
              <a:spLocks noChangeAspect="1" noChangeShapeType="1"/>
            </xdr:cNvSpPr>
          </xdr:nvSpPr>
          <xdr:spPr bwMode="auto">
            <a:xfrm rot="21120000" flipV="1">
              <a:off x="3227935" y="5288091"/>
              <a:ext cx="227545" cy="366464"/>
            </a:xfrm>
            <a:prstGeom prst="line">
              <a:avLst/>
            </a:prstGeom>
            <a:noFill/>
            <a:ln w="12700">
              <a:solidFill>
                <a:schemeClr val="tx1"/>
              </a:solidFill>
              <a:round/>
              <a:headEnd type="none" w="med" len="lg"/>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sp macro="" textlink="">
        <xdr:nvSpPr>
          <xdr:cNvPr id="53" name="Line 64">
            <a:extLst>
              <a:ext uri="{FF2B5EF4-FFF2-40B4-BE49-F238E27FC236}">
                <a16:creationId xmlns:a16="http://schemas.microsoft.com/office/drawing/2014/main" id="{00000000-0008-0000-0000-000035000000}"/>
              </a:ext>
            </a:extLst>
          </xdr:cNvPr>
          <xdr:cNvSpPr>
            <a:spLocks noChangeShapeType="1"/>
          </xdr:cNvSpPr>
        </xdr:nvSpPr>
        <xdr:spPr bwMode="auto">
          <a:xfrm rot="16200000" flipH="1" flipV="1">
            <a:off x="3324740" y="4528222"/>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54" name="Line 65">
            <a:extLst>
              <a:ext uri="{FF2B5EF4-FFF2-40B4-BE49-F238E27FC236}">
                <a16:creationId xmlns:a16="http://schemas.microsoft.com/office/drawing/2014/main" id="{00000000-0008-0000-0000-000036000000}"/>
              </a:ext>
            </a:extLst>
          </xdr:cNvPr>
          <xdr:cNvSpPr>
            <a:spLocks noChangeShapeType="1"/>
          </xdr:cNvSpPr>
        </xdr:nvSpPr>
        <xdr:spPr bwMode="auto">
          <a:xfrm rot="16200000" flipH="1">
            <a:off x="3324740" y="4545533"/>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55" name="Line 66">
            <a:extLst>
              <a:ext uri="{FF2B5EF4-FFF2-40B4-BE49-F238E27FC236}">
                <a16:creationId xmlns:a16="http://schemas.microsoft.com/office/drawing/2014/main" id="{00000000-0008-0000-0000-000037000000}"/>
              </a:ext>
            </a:extLst>
          </xdr:cNvPr>
          <xdr:cNvSpPr>
            <a:spLocks noChangeShapeType="1"/>
          </xdr:cNvSpPr>
        </xdr:nvSpPr>
        <xdr:spPr bwMode="auto">
          <a:xfrm rot="16200000" flipH="1" flipV="1">
            <a:off x="3324740" y="4562844"/>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56" name="Line 67">
            <a:extLst>
              <a:ext uri="{FF2B5EF4-FFF2-40B4-BE49-F238E27FC236}">
                <a16:creationId xmlns:a16="http://schemas.microsoft.com/office/drawing/2014/main" id="{00000000-0008-0000-0000-000038000000}"/>
              </a:ext>
            </a:extLst>
          </xdr:cNvPr>
          <xdr:cNvSpPr>
            <a:spLocks noChangeShapeType="1"/>
          </xdr:cNvSpPr>
        </xdr:nvSpPr>
        <xdr:spPr bwMode="auto">
          <a:xfrm rot="16200000" flipH="1">
            <a:off x="3324740" y="4580155"/>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57" name="Line 68">
            <a:extLst>
              <a:ext uri="{FF2B5EF4-FFF2-40B4-BE49-F238E27FC236}">
                <a16:creationId xmlns:a16="http://schemas.microsoft.com/office/drawing/2014/main" id="{00000000-0008-0000-0000-000039000000}"/>
              </a:ext>
            </a:extLst>
          </xdr:cNvPr>
          <xdr:cNvSpPr>
            <a:spLocks noChangeShapeType="1"/>
          </xdr:cNvSpPr>
        </xdr:nvSpPr>
        <xdr:spPr bwMode="auto">
          <a:xfrm rot="16200000" flipH="1" flipV="1">
            <a:off x="3324740" y="4597465"/>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58" name="Line 64">
            <a:extLst>
              <a:ext uri="{FF2B5EF4-FFF2-40B4-BE49-F238E27FC236}">
                <a16:creationId xmlns:a16="http://schemas.microsoft.com/office/drawing/2014/main" id="{00000000-0008-0000-0000-00003A000000}"/>
              </a:ext>
            </a:extLst>
          </xdr:cNvPr>
          <xdr:cNvSpPr>
            <a:spLocks noChangeShapeType="1"/>
          </xdr:cNvSpPr>
        </xdr:nvSpPr>
        <xdr:spPr bwMode="auto">
          <a:xfrm rot="16200000" flipH="1" flipV="1">
            <a:off x="3324193" y="4491924"/>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59" name="Line 65">
            <a:extLst>
              <a:ext uri="{FF2B5EF4-FFF2-40B4-BE49-F238E27FC236}">
                <a16:creationId xmlns:a16="http://schemas.microsoft.com/office/drawing/2014/main" id="{00000000-0008-0000-0000-00003B000000}"/>
              </a:ext>
            </a:extLst>
          </xdr:cNvPr>
          <xdr:cNvSpPr>
            <a:spLocks noChangeShapeType="1"/>
          </xdr:cNvSpPr>
        </xdr:nvSpPr>
        <xdr:spPr bwMode="auto">
          <a:xfrm rot="16200000" flipH="1">
            <a:off x="3324193" y="4509235"/>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60" name="Rectangle 59">
            <a:extLst>
              <a:ext uri="{FF2B5EF4-FFF2-40B4-BE49-F238E27FC236}">
                <a16:creationId xmlns:a16="http://schemas.microsoft.com/office/drawing/2014/main" id="{00000000-0008-0000-0000-00003C000000}"/>
              </a:ext>
            </a:extLst>
          </xdr:cNvPr>
          <xdr:cNvSpPr/>
        </xdr:nvSpPr>
        <xdr:spPr>
          <a:xfrm rot="16200000" flipV="1">
            <a:off x="3319495" y="4475662"/>
            <a:ext cx="31529" cy="88343"/>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61" name="Rectangle 60">
            <a:extLst>
              <a:ext uri="{FF2B5EF4-FFF2-40B4-BE49-F238E27FC236}">
                <a16:creationId xmlns:a16="http://schemas.microsoft.com/office/drawing/2014/main" id="{00000000-0008-0000-0000-00003D000000}"/>
              </a:ext>
            </a:extLst>
          </xdr:cNvPr>
          <xdr:cNvSpPr/>
        </xdr:nvSpPr>
        <xdr:spPr>
          <a:xfrm rot="16200000" flipV="1">
            <a:off x="3324170" y="4605604"/>
            <a:ext cx="15765" cy="851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62" name="Rectangle 61">
            <a:extLst>
              <a:ext uri="{FF2B5EF4-FFF2-40B4-BE49-F238E27FC236}">
                <a16:creationId xmlns:a16="http://schemas.microsoft.com/office/drawing/2014/main" id="{00000000-0008-0000-0000-00003E000000}"/>
              </a:ext>
            </a:extLst>
          </xdr:cNvPr>
          <xdr:cNvSpPr>
            <a:spLocks noChangeArrowheads="1"/>
          </xdr:cNvSpPr>
        </xdr:nvSpPr>
        <xdr:spPr bwMode="auto">
          <a:xfrm rot="5400000" flipV="1">
            <a:off x="3272792" y="4655606"/>
            <a:ext cx="121628" cy="94090"/>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63" name="Freeform 62">
            <a:extLst>
              <a:ext uri="{FF2B5EF4-FFF2-40B4-BE49-F238E27FC236}">
                <a16:creationId xmlns:a16="http://schemas.microsoft.com/office/drawing/2014/main" id="{00000000-0008-0000-0000-00003F000000}"/>
              </a:ext>
            </a:extLst>
          </xdr:cNvPr>
          <xdr:cNvSpPr>
            <a:spLocks noChangeAspect="1"/>
          </xdr:cNvSpPr>
        </xdr:nvSpPr>
        <xdr:spPr bwMode="auto">
          <a:xfrm flipV="1">
            <a:off x="3220677" y="4850747"/>
            <a:ext cx="129486" cy="145057"/>
          </a:xfrm>
          <a:custGeom>
            <a:avLst/>
            <a:gdLst>
              <a:gd name="T0" fmla="*/ 288 w 576"/>
              <a:gd name="T1" fmla="*/ 624 h 624"/>
              <a:gd name="T2" fmla="*/ 0 w 576"/>
              <a:gd name="T3" fmla="*/ 336 h 624"/>
              <a:gd name="T4" fmla="*/ 0 w 576"/>
              <a:gd name="T5" fmla="*/ 0 h 624"/>
              <a:gd name="T6" fmla="*/ 576 w 576"/>
              <a:gd name="T7" fmla="*/ 0 h 624"/>
              <a:gd name="T8" fmla="*/ 576 w 576"/>
              <a:gd name="T9" fmla="*/ 336 h 624"/>
              <a:gd name="T10" fmla="*/ 0 60000 65536"/>
              <a:gd name="T11" fmla="*/ 0 60000 65536"/>
              <a:gd name="T12" fmla="*/ 0 60000 65536"/>
              <a:gd name="T13" fmla="*/ 0 60000 65536"/>
              <a:gd name="T14" fmla="*/ 0 60000 65536"/>
              <a:gd name="T15" fmla="*/ 0 w 576"/>
              <a:gd name="T16" fmla="*/ 0 h 624"/>
              <a:gd name="T17" fmla="*/ 576 w 576"/>
              <a:gd name="T18" fmla="*/ 624 h 624"/>
            </a:gdLst>
            <a:ahLst/>
            <a:cxnLst>
              <a:cxn ang="T10">
                <a:pos x="T0" y="T1"/>
              </a:cxn>
              <a:cxn ang="T11">
                <a:pos x="T2" y="T3"/>
              </a:cxn>
              <a:cxn ang="T12">
                <a:pos x="T4" y="T5"/>
              </a:cxn>
              <a:cxn ang="T13">
                <a:pos x="T6" y="T7"/>
              </a:cxn>
              <a:cxn ang="T14">
                <a:pos x="T8" y="T9"/>
              </a:cxn>
            </a:cxnLst>
            <a:rect l="T15" t="T16" r="T17" b="T18"/>
            <a:pathLst>
              <a:path w="576" h="624">
                <a:moveTo>
                  <a:pt x="288" y="624"/>
                </a:moveTo>
                <a:lnTo>
                  <a:pt x="0" y="336"/>
                </a:lnTo>
                <a:lnTo>
                  <a:pt x="0" y="0"/>
                </a:lnTo>
                <a:lnTo>
                  <a:pt x="576" y="0"/>
                </a:lnTo>
                <a:lnTo>
                  <a:pt x="576" y="336"/>
                </a:lnTo>
              </a:path>
            </a:pathLst>
          </a:custGeom>
          <a:noFill/>
          <a:ln w="12700" cap="flat" cmpd="sng">
            <a:solidFill>
              <a:schemeClr val="tx1"/>
            </a:solidFill>
            <a:prstDash val="sysDash"/>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64" name="Rectangle 63">
            <a:extLst>
              <a:ext uri="{FF2B5EF4-FFF2-40B4-BE49-F238E27FC236}">
                <a16:creationId xmlns:a16="http://schemas.microsoft.com/office/drawing/2014/main" id="{00000000-0008-0000-0000-000040000000}"/>
              </a:ext>
            </a:extLst>
          </xdr:cNvPr>
          <xdr:cNvSpPr>
            <a:spLocks noChangeArrowheads="1"/>
          </xdr:cNvSpPr>
        </xdr:nvSpPr>
        <xdr:spPr bwMode="auto">
          <a:xfrm flipV="1">
            <a:off x="3286467" y="4755958"/>
            <a:ext cx="194668" cy="178814"/>
          </a:xfrm>
          <a:prstGeom prst="rect">
            <a:avLst/>
          </a:prstGeom>
          <a:solidFill>
            <a:schemeClr val="bg1"/>
          </a:solidFill>
          <a:ln w="12700">
            <a:solidFill>
              <a:schemeClr val="tx1"/>
            </a:solidFill>
            <a:miter lim="800000"/>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65" name="Isosceles Triangle 64">
            <a:extLst>
              <a:ext uri="{FF2B5EF4-FFF2-40B4-BE49-F238E27FC236}">
                <a16:creationId xmlns:a16="http://schemas.microsoft.com/office/drawing/2014/main" id="{00000000-0008-0000-0000-000041000000}"/>
              </a:ext>
            </a:extLst>
          </xdr:cNvPr>
          <xdr:cNvSpPr/>
        </xdr:nvSpPr>
        <xdr:spPr>
          <a:xfrm rot="10800000" flipV="1">
            <a:off x="3290555" y="4643680"/>
            <a:ext cx="87373" cy="65521"/>
          </a:xfrm>
          <a:prstGeom prst="triangl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cxnSp macro="">
        <xdr:nvCxnSpPr>
          <xdr:cNvPr id="66" name="Straight Connector 65">
            <a:extLst>
              <a:ext uri="{FF2B5EF4-FFF2-40B4-BE49-F238E27FC236}">
                <a16:creationId xmlns:a16="http://schemas.microsoft.com/office/drawing/2014/main" id="{00000000-0008-0000-0000-000042000000}"/>
              </a:ext>
            </a:extLst>
          </xdr:cNvPr>
          <xdr:cNvCxnSpPr/>
        </xdr:nvCxnSpPr>
        <xdr:spPr bwMode="auto">
          <a:xfrm>
            <a:off x="3670932" y="4846120"/>
            <a:ext cx="0" cy="104557"/>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67" name="Straight Connector 66">
            <a:extLst>
              <a:ext uri="{FF2B5EF4-FFF2-40B4-BE49-F238E27FC236}">
                <a16:creationId xmlns:a16="http://schemas.microsoft.com/office/drawing/2014/main" id="{00000000-0008-0000-0000-000043000000}"/>
              </a:ext>
            </a:extLst>
          </xdr:cNvPr>
          <xdr:cNvCxnSpPr/>
        </xdr:nvCxnSpPr>
        <xdr:spPr bwMode="auto">
          <a:xfrm>
            <a:off x="3605735" y="4919803"/>
            <a:ext cx="0" cy="3765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68" name="Straight Connector 67">
            <a:extLst>
              <a:ext uri="{FF2B5EF4-FFF2-40B4-BE49-F238E27FC236}">
                <a16:creationId xmlns:a16="http://schemas.microsoft.com/office/drawing/2014/main" id="{00000000-0008-0000-0000-000044000000}"/>
              </a:ext>
            </a:extLst>
          </xdr:cNvPr>
          <xdr:cNvCxnSpPr/>
        </xdr:nvCxnSpPr>
        <xdr:spPr bwMode="auto">
          <a:xfrm>
            <a:off x="3734554" y="4919109"/>
            <a:ext cx="0" cy="3765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69" name="Straight Connector 68">
            <a:extLst>
              <a:ext uri="{FF2B5EF4-FFF2-40B4-BE49-F238E27FC236}">
                <a16:creationId xmlns:a16="http://schemas.microsoft.com/office/drawing/2014/main" id="{00000000-0008-0000-0000-000045000000}"/>
              </a:ext>
            </a:extLst>
          </xdr:cNvPr>
          <xdr:cNvCxnSpPr/>
        </xdr:nvCxnSpPr>
        <xdr:spPr bwMode="auto">
          <a:xfrm>
            <a:off x="3604368" y="4955203"/>
            <a:ext cx="131721"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70" name="Isosceles Triangle 69">
            <a:extLst>
              <a:ext uri="{FF2B5EF4-FFF2-40B4-BE49-F238E27FC236}">
                <a16:creationId xmlns:a16="http://schemas.microsoft.com/office/drawing/2014/main" id="{00000000-0008-0000-0000-000046000000}"/>
              </a:ext>
            </a:extLst>
          </xdr:cNvPr>
          <xdr:cNvSpPr/>
        </xdr:nvSpPr>
        <xdr:spPr bwMode="auto">
          <a:xfrm rot="5400000">
            <a:off x="3425760" y="4869873"/>
            <a:ext cx="45719" cy="45719"/>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71" name="Straight Connector 70">
            <a:extLst>
              <a:ext uri="{FF2B5EF4-FFF2-40B4-BE49-F238E27FC236}">
                <a16:creationId xmlns:a16="http://schemas.microsoft.com/office/drawing/2014/main" id="{00000000-0008-0000-0000-000047000000}"/>
              </a:ext>
            </a:extLst>
          </xdr:cNvPr>
          <xdr:cNvCxnSpPr/>
        </xdr:nvCxnSpPr>
        <xdr:spPr bwMode="auto">
          <a:xfrm>
            <a:off x="3293166" y="4892346"/>
            <a:ext cx="132259"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72" name="Isosceles Triangle 71">
            <a:extLst>
              <a:ext uri="{FF2B5EF4-FFF2-40B4-BE49-F238E27FC236}">
                <a16:creationId xmlns:a16="http://schemas.microsoft.com/office/drawing/2014/main" id="{00000000-0008-0000-0000-000048000000}"/>
              </a:ext>
            </a:extLst>
          </xdr:cNvPr>
          <xdr:cNvSpPr/>
        </xdr:nvSpPr>
        <xdr:spPr bwMode="auto">
          <a:xfrm rot="15360000" flipV="1">
            <a:off x="3418821" y="4525649"/>
            <a:ext cx="45719" cy="75081"/>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73" name="Straight Connector 72">
            <a:extLst>
              <a:ext uri="{FF2B5EF4-FFF2-40B4-BE49-F238E27FC236}">
                <a16:creationId xmlns:a16="http://schemas.microsoft.com/office/drawing/2014/main" id="{00000000-0008-0000-0000-000049000000}"/>
              </a:ext>
            </a:extLst>
          </xdr:cNvPr>
          <xdr:cNvCxnSpPr/>
        </xdr:nvCxnSpPr>
        <xdr:spPr bwMode="auto">
          <a:xfrm flipV="1">
            <a:off x="3245672" y="4569296"/>
            <a:ext cx="165730" cy="41321"/>
          </a:xfrm>
          <a:prstGeom prst="line">
            <a:avLst/>
          </a:prstGeom>
          <a:noFill/>
          <a:ln w="12700" cap="flat" cmpd="sng" algn="ctr">
            <a:solidFill>
              <a:schemeClr val="tx1"/>
            </a:solidFill>
            <a:prstDash val="solid"/>
            <a:round/>
            <a:headEnd type="none" w="med" len="med"/>
            <a:tailEnd type="none" w="med" len="med"/>
          </a:ln>
          <a:effectLst/>
        </xdr:spPr>
      </xdr:cxnSp>
      <xdr:grpSp>
        <xdr:nvGrpSpPr>
          <xdr:cNvPr id="74" name="Group 73">
            <a:extLst>
              <a:ext uri="{FF2B5EF4-FFF2-40B4-BE49-F238E27FC236}">
                <a16:creationId xmlns:a16="http://schemas.microsoft.com/office/drawing/2014/main" id="{00000000-0008-0000-0000-00004A000000}"/>
              </a:ext>
            </a:extLst>
          </xdr:cNvPr>
          <xdr:cNvGrpSpPr/>
        </xdr:nvGrpSpPr>
        <xdr:grpSpPr>
          <a:xfrm>
            <a:off x="2115088" y="4356986"/>
            <a:ext cx="899861" cy="302012"/>
            <a:chOff x="1180172" y="6203852"/>
            <a:chExt cx="1199807" cy="437935"/>
          </a:xfrm>
        </xdr:grpSpPr>
        <xdr:sp macro="" textlink="">
          <xdr:nvSpPr>
            <xdr:cNvPr id="98" name="Line 64">
              <a:extLst>
                <a:ext uri="{FF2B5EF4-FFF2-40B4-BE49-F238E27FC236}">
                  <a16:creationId xmlns:a16="http://schemas.microsoft.com/office/drawing/2014/main" id="{00000000-0008-0000-0000-000062000000}"/>
                </a:ext>
              </a:extLst>
            </xdr:cNvPr>
            <xdr:cNvSpPr>
              <a:spLocks noChangeShapeType="1"/>
            </xdr:cNvSpPr>
          </xdr:nvSpPr>
          <xdr:spPr bwMode="auto">
            <a:xfrm>
              <a:off x="1247094"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99" name="Line 65">
              <a:extLst>
                <a:ext uri="{FF2B5EF4-FFF2-40B4-BE49-F238E27FC236}">
                  <a16:creationId xmlns:a16="http://schemas.microsoft.com/office/drawing/2014/main" id="{00000000-0008-0000-0000-000063000000}"/>
                </a:ext>
              </a:extLst>
            </xdr:cNvPr>
            <xdr:cNvSpPr>
              <a:spLocks noChangeShapeType="1"/>
            </xdr:cNvSpPr>
          </xdr:nvSpPr>
          <xdr:spPr bwMode="auto">
            <a:xfrm flipV="1">
              <a:off x="1274651"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0" name="Line 66">
              <a:extLst>
                <a:ext uri="{FF2B5EF4-FFF2-40B4-BE49-F238E27FC236}">
                  <a16:creationId xmlns:a16="http://schemas.microsoft.com/office/drawing/2014/main" id="{00000000-0008-0000-0000-000064000000}"/>
                </a:ext>
              </a:extLst>
            </xdr:cNvPr>
            <xdr:cNvSpPr>
              <a:spLocks noChangeShapeType="1"/>
            </xdr:cNvSpPr>
          </xdr:nvSpPr>
          <xdr:spPr bwMode="auto">
            <a:xfrm>
              <a:off x="1302207"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1" name="Line 67">
              <a:extLst>
                <a:ext uri="{FF2B5EF4-FFF2-40B4-BE49-F238E27FC236}">
                  <a16:creationId xmlns:a16="http://schemas.microsoft.com/office/drawing/2014/main" id="{00000000-0008-0000-0000-000065000000}"/>
                </a:ext>
              </a:extLst>
            </xdr:cNvPr>
            <xdr:cNvSpPr>
              <a:spLocks noChangeShapeType="1"/>
            </xdr:cNvSpPr>
          </xdr:nvSpPr>
          <xdr:spPr bwMode="auto">
            <a:xfrm flipV="1">
              <a:off x="1329764"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2" name="Line 68">
              <a:extLst>
                <a:ext uri="{FF2B5EF4-FFF2-40B4-BE49-F238E27FC236}">
                  <a16:creationId xmlns:a16="http://schemas.microsoft.com/office/drawing/2014/main" id="{00000000-0008-0000-0000-000066000000}"/>
                </a:ext>
              </a:extLst>
            </xdr:cNvPr>
            <xdr:cNvSpPr>
              <a:spLocks noChangeShapeType="1"/>
            </xdr:cNvSpPr>
          </xdr:nvSpPr>
          <xdr:spPr bwMode="auto">
            <a:xfrm>
              <a:off x="1357320"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3" name="Line 64">
              <a:extLst>
                <a:ext uri="{FF2B5EF4-FFF2-40B4-BE49-F238E27FC236}">
                  <a16:creationId xmlns:a16="http://schemas.microsoft.com/office/drawing/2014/main" id="{00000000-0008-0000-0000-000067000000}"/>
                </a:ext>
              </a:extLst>
            </xdr:cNvPr>
            <xdr:cNvSpPr>
              <a:spLocks noChangeShapeType="1"/>
            </xdr:cNvSpPr>
          </xdr:nvSpPr>
          <xdr:spPr bwMode="auto">
            <a:xfrm>
              <a:off x="1189313" y="6205454"/>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4" name="Line 65">
              <a:extLst>
                <a:ext uri="{FF2B5EF4-FFF2-40B4-BE49-F238E27FC236}">
                  <a16:creationId xmlns:a16="http://schemas.microsoft.com/office/drawing/2014/main" id="{00000000-0008-0000-0000-000068000000}"/>
                </a:ext>
              </a:extLst>
            </xdr:cNvPr>
            <xdr:cNvSpPr>
              <a:spLocks noChangeShapeType="1"/>
            </xdr:cNvSpPr>
          </xdr:nvSpPr>
          <xdr:spPr bwMode="auto">
            <a:xfrm flipV="1">
              <a:off x="1216870" y="6205454"/>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5" name="Rectangle 104">
              <a:extLst>
                <a:ext uri="{FF2B5EF4-FFF2-40B4-BE49-F238E27FC236}">
                  <a16:creationId xmlns:a16="http://schemas.microsoft.com/office/drawing/2014/main" id="{00000000-0008-0000-0000-000069000000}"/>
                </a:ext>
              </a:extLst>
            </xdr:cNvPr>
            <xdr:cNvSpPr/>
          </xdr:nvSpPr>
          <xdr:spPr>
            <a:xfrm flipH="1">
              <a:off x="1180172" y="6203852"/>
              <a:ext cx="25094" cy="1246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06" name="Rectangle 105">
              <a:extLst>
                <a:ext uri="{FF2B5EF4-FFF2-40B4-BE49-F238E27FC236}">
                  <a16:creationId xmlns:a16="http://schemas.microsoft.com/office/drawing/2014/main" id="{00000000-0008-0000-0000-00006A000000}"/>
                </a:ext>
              </a:extLst>
            </xdr:cNvPr>
            <xdr:cNvSpPr/>
          </xdr:nvSpPr>
          <xdr:spPr>
            <a:xfrm flipH="1">
              <a:off x="1371942" y="6206219"/>
              <a:ext cx="25094" cy="1246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07" name="Line 64">
              <a:extLst>
                <a:ext uri="{FF2B5EF4-FFF2-40B4-BE49-F238E27FC236}">
                  <a16:creationId xmlns:a16="http://schemas.microsoft.com/office/drawing/2014/main" id="{00000000-0008-0000-0000-00006B000000}"/>
                </a:ext>
              </a:extLst>
            </xdr:cNvPr>
            <xdr:cNvSpPr>
              <a:spLocks noChangeShapeType="1"/>
            </xdr:cNvSpPr>
          </xdr:nvSpPr>
          <xdr:spPr bwMode="auto">
            <a:xfrm flipH="1">
              <a:off x="2282914"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8" name="Line 65">
              <a:extLst>
                <a:ext uri="{FF2B5EF4-FFF2-40B4-BE49-F238E27FC236}">
                  <a16:creationId xmlns:a16="http://schemas.microsoft.com/office/drawing/2014/main" id="{00000000-0008-0000-0000-00006C000000}"/>
                </a:ext>
              </a:extLst>
            </xdr:cNvPr>
            <xdr:cNvSpPr>
              <a:spLocks noChangeShapeType="1"/>
            </xdr:cNvSpPr>
          </xdr:nvSpPr>
          <xdr:spPr bwMode="auto">
            <a:xfrm flipH="1" flipV="1">
              <a:off x="2255357"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09" name="Line 66">
              <a:extLst>
                <a:ext uri="{FF2B5EF4-FFF2-40B4-BE49-F238E27FC236}">
                  <a16:creationId xmlns:a16="http://schemas.microsoft.com/office/drawing/2014/main" id="{00000000-0008-0000-0000-00006D000000}"/>
                </a:ext>
              </a:extLst>
            </xdr:cNvPr>
            <xdr:cNvSpPr>
              <a:spLocks noChangeShapeType="1"/>
            </xdr:cNvSpPr>
          </xdr:nvSpPr>
          <xdr:spPr bwMode="auto">
            <a:xfrm flipH="1">
              <a:off x="2227801"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0" name="Line 67">
              <a:extLst>
                <a:ext uri="{FF2B5EF4-FFF2-40B4-BE49-F238E27FC236}">
                  <a16:creationId xmlns:a16="http://schemas.microsoft.com/office/drawing/2014/main" id="{00000000-0008-0000-0000-00006E000000}"/>
                </a:ext>
              </a:extLst>
            </xdr:cNvPr>
            <xdr:cNvSpPr>
              <a:spLocks noChangeShapeType="1"/>
            </xdr:cNvSpPr>
          </xdr:nvSpPr>
          <xdr:spPr bwMode="auto">
            <a:xfrm flipH="1" flipV="1">
              <a:off x="2200244"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1" name="Line 68">
              <a:extLst>
                <a:ext uri="{FF2B5EF4-FFF2-40B4-BE49-F238E27FC236}">
                  <a16:creationId xmlns:a16="http://schemas.microsoft.com/office/drawing/2014/main" id="{00000000-0008-0000-0000-00006F000000}"/>
                </a:ext>
              </a:extLst>
            </xdr:cNvPr>
            <xdr:cNvSpPr>
              <a:spLocks noChangeShapeType="1"/>
            </xdr:cNvSpPr>
          </xdr:nvSpPr>
          <xdr:spPr bwMode="auto">
            <a:xfrm flipH="1">
              <a:off x="2172688"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2" name="Line 64">
              <a:extLst>
                <a:ext uri="{FF2B5EF4-FFF2-40B4-BE49-F238E27FC236}">
                  <a16:creationId xmlns:a16="http://schemas.microsoft.com/office/drawing/2014/main" id="{00000000-0008-0000-0000-000070000000}"/>
                </a:ext>
              </a:extLst>
            </xdr:cNvPr>
            <xdr:cNvSpPr>
              <a:spLocks noChangeShapeType="1"/>
            </xdr:cNvSpPr>
          </xdr:nvSpPr>
          <xdr:spPr bwMode="auto">
            <a:xfrm flipH="1">
              <a:off x="2340695" y="6207082"/>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3" name="Line 65">
              <a:extLst>
                <a:ext uri="{FF2B5EF4-FFF2-40B4-BE49-F238E27FC236}">
                  <a16:creationId xmlns:a16="http://schemas.microsoft.com/office/drawing/2014/main" id="{00000000-0008-0000-0000-000071000000}"/>
                </a:ext>
              </a:extLst>
            </xdr:cNvPr>
            <xdr:cNvSpPr>
              <a:spLocks noChangeShapeType="1"/>
            </xdr:cNvSpPr>
          </xdr:nvSpPr>
          <xdr:spPr bwMode="auto">
            <a:xfrm flipH="1" flipV="1">
              <a:off x="2313138" y="6207082"/>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4" name="Rectangle 113">
              <a:extLst>
                <a:ext uri="{FF2B5EF4-FFF2-40B4-BE49-F238E27FC236}">
                  <a16:creationId xmlns:a16="http://schemas.microsoft.com/office/drawing/2014/main" id="{00000000-0008-0000-0000-000072000000}"/>
                </a:ext>
              </a:extLst>
            </xdr:cNvPr>
            <xdr:cNvSpPr/>
          </xdr:nvSpPr>
          <xdr:spPr>
            <a:xfrm>
              <a:off x="2354885" y="6205453"/>
              <a:ext cx="25094" cy="1267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15" name="Rectangle 114">
              <a:extLst>
                <a:ext uri="{FF2B5EF4-FFF2-40B4-BE49-F238E27FC236}">
                  <a16:creationId xmlns:a16="http://schemas.microsoft.com/office/drawing/2014/main" id="{00000000-0008-0000-0000-000073000000}"/>
                </a:ext>
              </a:extLst>
            </xdr:cNvPr>
            <xdr:cNvSpPr/>
          </xdr:nvSpPr>
          <xdr:spPr>
            <a:xfrm>
              <a:off x="2160528" y="6207860"/>
              <a:ext cx="25094" cy="1267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16" name="Rectangle 115">
              <a:extLst>
                <a:ext uri="{FF2B5EF4-FFF2-40B4-BE49-F238E27FC236}">
                  <a16:creationId xmlns:a16="http://schemas.microsoft.com/office/drawing/2014/main" id="{00000000-0008-0000-0000-000074000000}"/>
                </a:ext>
              </a:extLst>
            </xdr:cNvPr>
            <xdr:cNvSpPr>
              <a:spLocks noChangeArrowheads="1"/>
            </xdr:cNvSpPr>
          </xdr:nvSpPr>
          <xdr:spPr bwMode="auto">
            <a:xfrm>
              <a:off x="1373635" y="6203852"/>
              <a:ext cx="268896" cy="268896"/>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7" name="Rectangle 116">
              <a:extLst>
                <a:ext uri="{FF2B5EF4-FFF2-40B4-BE49-F238E27FC236}">
                  <a16:creationId xmlns:a16="http://schemas.microsoft.com/office/drawing/2014/main" id="{00000000-0008-0000-0000-000075000000}"/>
                </a:ext>
              </a:extLst>
            </xdr:cNvPr>
            <xdr:cNvSpPr>
              <a:spLocks noChangeArrowheads="1"/>
            </xdr:cNvSpPr>
          </xdr:nvSpPr>
          <xdr:spPr bwMode="auto">
            <a:xfrm>
              <a:off x="1642531" y="6203852"/>
              <a:ext cx="268896" cy="268896"/>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8" name="Rectangle 117">
              <a:extLst>
                <a:ext uri="{FF2B5EF4-FFF2-40B4-BE49-F238E27FC236}">
                  <a16:creationId xmlns:a16="http://schemas.microsoft.com/office/drawing/2014/main" id="{00000000-0008-0000-0000-000076000000}"/>
                </a:ext>
              </a:extLst>
            </xdr:cNvPr>
            <xdr:cNvSpPr>
              <a:spLocks noChangeArrowheads="1"/>
            </xdr:cNvSpPr>
          </xdr:nvSpPr>
          <xdr:spPr bwMode="auto">
            <a:xfrm>
              <a:off x="1911427" y="6203852"/>
              <a:ext cx="268896" cy="268896"/>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19" name="Line 71">
              <a:extLst>
                <a:ext uri="{FF2B5EF4-FFF2-40B4-BE49-F238E27FC236}">
                  <a16:creationId xmlns:a16="http://schemas.microsoft.com/office/drawing/2014/main" id="{00000000-0008-0000-0000-000077000000}"/>
                </a:ext>
              </a:extLst>
            </xdr:cNvPr>
            <xdr:cNvSpPr>
              <a:spLocks noChangeShapeType="1"/>
            </xdr:cNvSpPr>
          </xdr:nvSpPr>
          <xdr:spPr bwMode="auto">
            <a:xfrm>
              <a:off x="1844203" y="6472748"/>
              <a:ext cx="0" cy="16806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0" name="Rectangle 119">
              <a:extLst>
                <a:ext uri="{FF2B5EF4-FFF2-40B4-BE49-F238E27FC236}">
                  <a16:creationId xmlns:a16="http://schemas.microsoft.com/office/drawing/2014/main" id="{00000000-0008-0000-0000-000078000000}"/>
                </a:ext>
              </a:extLst>
            </xdr:cNvPr>
            <xdr:cNvSpPr>
              <a:spLocks noChangeArrowheads="1"/>
            </xdr:cNvSpPr>
          </xdr:nvSpPr>
          <xdr:spPr bwMode="auto">
            <a:xfrm flipH="1">
              <a:off x="2180676" y="6335149"/>
              <a:ext cx="187574" cy="137898"/>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1" name="Line 62">
              <a:extLst>
                <a:ext uri="{FF2B5EF4-FFF2-40B4-BE49-F238E27FC236}">
                  <a16:creationId xmlns:a16="http://schemas.microsoft.com/office/drawing/2014/main" id="{00000000-0008-0000-0000-000079000000}"/>
                </a:ext>
              </a:extLst>
            </xdr:cNvPr>
            <xdr:cNvSpPr>
              <a:spLocks noChangeShapeType="1"/>
            </xdr:cNvSpPr>
          </xdr:nvSpPr>
          <xdr:spPr bwMode="auto">
            <a:xfrm flipH="1" flipV="1">
              <a:off x="2245623" y="6335146"/>
              <a:ext cx="62049" cy="13860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2" name="Rectangle 121">
              <a:extLst>
                <a:ext uri="{FF2B5EF4-FFF2-40B4-BE49-F238E27FC236}">
                  <a16:creationId xmlns:a16="http://schemas.microsoft.com/office/drawing/2014/main" id="{00000000-0008-0000-0000-00007A000000}"/>
                </a:ext>
              </a:extLst>
            </xdr:cNvPr>
            <xdr:cNvSpPr>
              <a:spLocks noChangeArrowheads="1"/>
            </xdr:cNvSpPr>
          </xdr:nvSpPr>
          <xdr:spPr bwMode="auto">
            <a:xfrm>
              <a:off x="1180173" y="6335149"/>
              <a:ext cx="193614" cy="137719"/>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3" name="Line 62">
              <a:extLst>
                <a:ext uri="{FF2B5EF4-FFF2-40B4-BE49-F238E27FC236}">
                  <a16:creationId xmlns:a16="http://schemas.microsoft.com/office/drawing/2014/main" id="{00000000-0008-0000-0000-00007B000000}"/>
                </a:ext>
              </a:extLst>
            </xdr:cNvPr>
            <xdr:cNvSpPr>
              <a:spLocks noChangeShapeType="1"/>
            </xdr:cNvSpPr>
          </xdr:nvSpPr>
          <xdr:spPr bwMode="auto">
            <a:xfrm flipV="1">
              <a:off x="1238200" y="6334967"/>
              <a:ext cx="62049" cy="13860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4" name="Line 33">
              <a:extLst>
                <a:ext uri="{FF2B5EF4-FFF2-40B4-BE49-F238E27FC236}">
                  <a16:creationId xmlns:a16="http://schemas.microsoft.com/office/drawing/2014/main" id="{00000000-0008-0000-0000-00007C000000}"/>
                </a:ext>
              </a:extLst>
            </xdr:cNvPr>
            <xdr:cNvSpPr>
              <a:spLocks noChangeShapeType="1"/>
            </xdr:cNvSpPr>
          </xdr:nvSpPr>
          <xdr:spPr bwMode="auto">
            <a:xfrm flipH="1">
              <a:off x="1707339" y="6328501"/>
              <a:ext cx="140058"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5" name="Line 34">
              <a:extLst>
                <a:ext uri="{FF2B5EF4-FFF2-40B4-BE49-F238E27FC236}">
                  <a16:creationId xmlns:a16="http://schemas.microsoft.com/office/drawing/2014/main" id="{00000000-0008-0000-0000-00007D000000}"/>
                </a:ext>
              </a:extLst>
            </xdr:cNvPr>
            <xdr:cNvSpPr>
              <a:spLocks noChangeShapeType="1"/>
            </xdr:cNvSpPr>
          </xdr:nvSpPr>
          <xdr:spPr bwMode="auto">
            <a:xfrm flipV="1">
              <a:off x="1709755" y="6203852"/>
              <a:ext cx="0" cy="125475"/>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6" name="Line 37">
              <a:extLst>
                <a:ext uri="{FF2B5EF4-FFF2-40B4-BE49-F238E27FC236}">
                  <a16:creationId xmlns:a16="http://schemas.microsoft.com/office/drawing/2014/main" id="{00000000-0008-0000-0000-00007E000000}"/>
                </a:ext>
              </a:extLst>
            </xdr:cNvPr>
            <xdr:cNvSpPr>
              <a:spLocks noChangeShapeType="1"/>
            </xdr:cNvSpPr>
          </xdr:nvSpPr>
          <xdr:spPr bwMode="auto">
            <a:xfrm flipV="1">
              <a:off x="1844203" y="6203852"/>
              <a:ext cx="0" cy="269895"/>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7" name="Line 40">
              <a:extLst>
                <a:ext uri="{FF2B5EF4-FFF2-40B4-BE49-F238E27FC236}">
                  <a16:creationId xmlns:a16="http://schemas.microsoft.com/office/drawing/2014/main" id="{00000000-0008-0000-0000-00007F000000}"/>
                </a:ext>
              </a:extLst>
            </xdr:cNvPr>
            <xdr:cNvSpPr>
              <a:spLocks noChangeShapeType="1"/>
            </xdr:cNvSpPr>
          </xdr:nvSpPr>
          <xdr:spPr bwMode="auto">
            <a:xfrm flipH="1" flipV="1">
              <a:off x="1676143" y="6405525"/>
              <a:ext cx="67224"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8" name="Line 41">
              <a:extLst>
                <a:ext uri="{FF2B5EF4-FFF2-40B4-BE49-F238E27FC236}">
                  <a16:creationId xmlns:a16="http://schemas.microsoft.com/office/drawing/2014/main" id="{00000000-0008-0000-0000-000080000000}"/>
                </a:ext>
              </a:extLst>
            </xdr:cNvPr>
            <xdr:cNvSpPr>
              <a:spLocks noChangeShapeType="1"/>
            </xdr:cNvSpPr>
          </xdr:nvSpPr>
          <xdr:spPr bwMode="auto">
            <a:xfrm>
              <a:off x="1709755" y="6405525"/>
              <a:ext cx="0" cy="67224"/>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29" name="Oval 128">
              <a:extLst>
                <a:ext uri="{FF2B5EF4-FFF2-40B4-BE49-F238E27FC236}">
                  <a16:creationId xmlns:a16="http://schemas.microsoft.com/office/drawing/2014/main" id="{00000000-0008-0000-0000-000081000000}"/>
                </a:ext>
              </a:extLst>
            </xdr:cNvPr>
            <xdr:cNvSpPr/>
          </xdr:nvSpPr>
          <xdr:spPr>
            <a:xfrm>
              <a:off x="1825214" y="6309499"/>
              <a:ext cx="38005" cy="38005"/>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30" name="Isosceles Triangle 129">
              <a:extLst>
                <a:ext uri="{FF2B5EF4-FFF2-40B4-BE49-F238E27FC236}">
                  <a16:creationId xmlns:a16="http://schemas.microsoft.com/office/drawing/2014/main" id="{00000000-0008-0000-0000-000082000000}"/>
                </a:ext>
              </a:extLst>
            </xdr:cNvPr>
            <xdr:cNvSpPr/>
          </xdr:nvSpPr>
          <xdr:spPr bwMode="auto">
            <a:xfrm>
              <a:off x="1948782" y="6223625"/>
              <a:ext cx="60959" cy="66296"/>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131" name="Straight Connector 130">
              <a:extLst>
                <a:ext uri="{FF2B5EF4-FFF2-40B4-BE49-F238E27FC236}">
                  <a16:creationId xmlns:a16="http://schemas.microsoft.com/office/drawing/2014/main" id="{00000000-0008-0000-0000-000083000000}"/>
                </a:ext>
              </a:extLst>
            </xdr:cNvPr>
            <xdr:cNvCxnSpPr/>
          </xdr:nvCxnSpPr>
          <xdr:spPr bwMode="auto">
            <a:xfrm flipV="1">
              <a:off x="1992515" y="6286840"/>
              <a:ext cx="0" cy="176346"/>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132" name="Isosceles Triangle 131">
              <a:extLst>
                <a:ext uri="{FF2B5EF4-FFF2-40B4-BE49-F238E27FC236}">
                  <a16:creationId xmlns:a16="http://schemas.microsoft.com/office/drawing/2014/main" id="{00000000-0008-0000-0000-000084000000}"/>
                </a:ext>
              </a:extLst>
            </xdr:cNvPr>
            <xdr:cNvSpPr/>
          </xdr:nvSpPr>
          <xdr:spPr bwMode="auto">
            <a:xfrm flipH="1" flipV="1">
              <a:off x="2061094" y="6386208"/>
              <a:ext cx="60959" cy="66296"/>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133" name="Straight Connector 132">
              <a:extLst>
                <a:ext uri="{FF2B5EF4-FFF2-40B4-BE49-F238E27FC236}">
                  <a16:creationId xmlns:a16="http://schemas.microsoft.com/office/drawing/2014/main" id="{00000000-0008-0000-0000-000085000000}"/>
                </a:ext>
              </a:extLst>
            </xdr:cNvPr>
            <xdr:cNvCxnSpPr/>
          </xdr:nvCxnSpPr>
          <xdr:spPr bwMode="auto">
            <a:xfrm>
              <a:off x="2103281" y="6212051"/>
              <a:ext cx="0" cy="175965"/>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134" name="Isosceles Triangle 133">
              <a:extLst>
                <a:ext uri="{FF2B5EF4-FFF2-40B4-BE49-F238E27FC236}">
                  <a16:creationId xmlns:a16="http://schemas.microsoft.com/office/drawing/2014/main" id="{00000000-0008-0000-0000-000086000000}"/>
                </a:ext>
              </a:extLst>
            </xdr:cNvPr>
            <xdr:cNvSpPr/>
          </xdr:nvSpPr>
          <xdr:spPr bwMode="auto">
            <a:xfrm rot="20100000" flipH="1" flipV="1">
              <a:off x="1513954" y="6384380"/>
              <a:ext cx="60959" cy="76554"/>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135" name="Straight Connector 134">
              <a:extLst>
                <a:ext uri="{FF2B5EF4-FFF2-40B4-BE49-F238E27FC236}">
                  <a16:creationId xmlns:a16="http://schemas.microsoft.com/office/drawing/2014/main" id="{00000000-0008-0000-0000-000087000000}"/>
                </a:ext>
              </a:extLst>
            </xdr:cNvPr>
            <xdr:cNvCxnSpPr/>
          </xdr:nvCxnSpPr>
          <xdr:spPr bwMode="auto">
            <a:xfrm>
              <a:off x="1457806" y="6217444"/>
              <a:ext cx="75893" cy="177004"/>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136" name="Isosceles Triangle 135">
              <a:extLst>
                <a:ext uri="{FF2B5EF4-FFF2-40B4-BE49-F238E27FC236}">
                  <a16:creationId xmlns:a16="http://schemas.microsoft.com/office/drawing/2014/main" id="{00000000-0008-0000-0000-000088000000}"/>
                </a:ext>
              </a:extLst>
            </xdr:cNvPr>
            <xdr:cNvSpPr/>
          </xdr:nvSpPr>
          <xdr:spPr bwMode="auto">
            <a:xfrm rot="1500000" flipH="1">
              <a:off x="1515084" y="6216794"/>
              <a:ext cx="60959" cy="66295"/>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137" name="Straight Connector 136">
              <a:extLst>
                <a:ext uri="{FF2B5EF4-FFF2-40B4-BE49-F238E27FC236}">
                  <a16:creationId xmlns:a16="http://schemas.microsoft.com/office/drawing/2014/main" id="{00000000-0008-0000-0000-000089000000}"/>
                </a:ext>
              </a:extLst>
            </xdr:cNvPr>
            <xdr:cNvCxnSpPr/>
          </xdr:nvCxnSpPr>
          <xdr:spPr bwMode="auto">
            <a:xfrm flipV="1">
              <a:off x="1454121" y="6282785"/>
              <a:ext cx="75893" cy="177004"/>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138" name="Straight Connector 137">
              <a:extLst>
                <a:ext uri="{FF2B5EF4-FFF2-40B4-BE49-F238E27FC236}">
                  <a16:creationId xmlns:a16="http://schemas.microsoft.com/office/drawing/2014/main" id="{00000000-0008-0000-0000-00008A000000}"/>
                </a:ext>
              </a:extLst>
            </xdr:cNvPr>
            <xdr:cNvCxnSpPr/>
          </xdr:nvCxnSpPr>
          <xdr:spPr bwMode="auto">
            <a:xfrm>
              <a:off x="1761537" y="6587192"/>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139" name="Straight Connector 138">
              <a:extLst>
                <a:ext uri="{FF2B5EF4-FFF2-40B4-BE49-F238E27FC236}">
                  <a16:creationId xmlns:a16="http://schemas.microsoft.com/office/drawing/2014/main" id="{00000000-0008-0000-0000-00008B000000}"/>
                </a:ext>
              </a:extLst>
            </xdr:cNvPr>
            <xdr:cNvCxnSpPr/>
          </xdr:nvCxnSpPr>
          <xdr:spPr bwMode="auto">
            <a:xfrm>
              <a:off x="1933297" y="6586186"/>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140" name="Straight Connector 139">
              <a:extLst>
                <a:ext uri="{FF2B5EF4-FFF2-40B4-BE49-F238E27FC236}">
                  <a16:creationId xmlns:a16="http://schemas.microsoft.com/office/drawing/2014/main" id="{00000000-0008-0000-0000-00008C000000}"/>
                </a:ext>
              </a:extLst>
            </xdr:cNvPr>
            <xdr:cNvCxnSpPr/>
          </xdr:nvCxnSpPr>
          <xdr:spPr bwMode="auto">
            <a:xfrm>
              <a:off x="1759714" y="6638526"/>
              <a:ext cx="175628" cy="0"/>
            </a:xfrm>
            <a:prstGeom prst="line">
              <a:avLst/>
            </a:prstGeom>
            <a:noFill/>
            <a:ln w="12700" cap="flat" cmpd="sng" algn="ctr">
              <a:solidFill>
                <a:schemeClr val="tx1"/>
              </a:solidFill>
              <a:prstDash val="solid"/>
              <a:round/>
              <a:headEnd type="none" w="med" len="med"/>
              <a:tailEnd type="none" w="med" len="med"/>
            </a:ln>
            <a:effectLst/>
          </xdr:spPr>
        </xdr:cxnSp>
      </xdr:grpSp>
      <xdr:cxnSp macro="">
        <xdr:nvCxnSpPr>
          <xdr:cNvPr id="75" name="Straight Connector 74">
            <a:extLst>
              <a:ext uri="{FF2B5EF4-FFF2-40B4-BE49-F238E27FC236}">
                <a16:creationId xmlns:a16="http://schemas.microsoft.com/office/drawing/2014/main" id="{00000000-0008-0000-0000-00004B000000}"/>
              </a:ext>
            </a:extLst>
          </xdr:cNvPr>
          <xdr:cNvCxnSpPr/>
        </xdr:nvCxnSpPr>
        <xdr:spPr bwMode="auto">
          <a:xfrm flipV="1">
            <a:off x="2513653" y="3788296"/>
            <a:ext cx="0" cy="58485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76" name="Straight Connector 75">
            <a:extLst>
              <a:ext uri="{FF2B5EF4-FFF2-40B4-BE49-F238E27FC236}">
                <a16:creationId xmlns:a16="http://schemas.microsoft.com/office/drawing/2014/main" id="{00000000-0008-0000-0000-00004C000000}"/>
              </a:ext>
            </a:extLst>
          </xdr:cNvPr>
          <xdr:cNvCxnSpPr/>
        </xdr:nvCxnSpPr>
        <xdr:spPr bwMode="auto">
          <a:xfrm flipH="1" flipV="1">
            <a:off x="2610687" y="4220816"/>
            <a:ext cx="1" cy="145280"/>
          </a:xfrm>
          <a:prstGeom prst="line">
            <a:avLst/>
          </a:prstGeom>
          <a:noFill/>
          <a:ln w="12700" cap="flat" cmpd="sng" algn="ctr">
            <a:solidFill>
              <a:schemeClr val="tx1"/>
            </a:solidFill>
            <a:prstDash val="solid"/>
            <a:round/>
            <a:headEnd type="none" w="med" len="med"/>
            <a:tailEnd type="none" w="med" len="med"/>
          </a:ln>
          <a:effectLst/>
        </xdr:spPr>
      </xdr:cxnSp>
      <xdr:grpSp>
        <xdr:nvGrpSpPr>
          <xdr:cNvPr id="77" name="Group 76">
            <a:extLst>
              <a:ext uri="{FF2B5EF4-FFF2-40B4-BE49-F238E27FC236}">
                <a16:creationId xmlns:a16="http://schemas.microsoft.com/office/drawing/2014/main" id="{00000000-0008-0000-0000-00004D000000}"/>
              </a:ext>
            </a:extLst>
          </xdr:cNvPr>
          <xdr:cNvGrpSpPr/>
        </xdr:nvGrpSpPr>
        <xdr:grpSpPr>
          <a:xfrm>
            <a:off x="2893506" y="3518883"/>
            <a:ext cx="390429" cy="458034"/>
            <a:chOff x="5377987" y="3807989"/>
            <a:chExt cx="520572" cy="664185"/>
          </a:xfrm>
        </xdr:grpSpPr>
        <xdr:grpSp>
          <xdr:nvGrpSpPr>
            <xdr:cNvPr id="88" name="Group 87">
              <a:extLst>
                <a:ext uri="{FF2B5EF4-FFF2-40B4-BE49-F238E27FC236}">
                  <a16:creationId xmlns:a16="http://schemas.microsoft.com/office/drawing/2014/main" id="{00000000-0008-0000-0000-000058000000}"/>
                </a:ext>
              </a:extLst>
            </xdr:cNvPr>
            <xdr:cNvGrpSpPr>
              <a:grpSpLocks/>
            </xdr:cNvGrpSpPr>
          </xdr:nvGrpSpPr>
          <xdr:grpSpPr bwMode="auto">
            <a:xfrm rot="16200000">
              <a:off x="5306712" y="3880327"/>
              <a:ext cx="663122" cy="520572"/>
              <a:chOff x="312" y="1329"/>
              <a:chExt cx="805" cy="632"/>
            </a:xfrm>
          </xdr:grpSpPr>
          <xdr:sp macro="" textlink="">
            <xdr:nvSpPr>
              <xdr:cNvPr id="93" name="Oval 92">
                <a:extLst>
                  <a:ext uri="{FF2B5EF4-FFF2-40B4-BE49-F238E27FC236}">
                    <a16:creationId xmlns:a16="http://schemas.microsoft.com/office/drawing/2014/main" id="{00000000-0008-0000-0000-00005D000000}"/>
                  </a:ext>
                </a:extLst>
              </xdr:cNvPr>
              <xdr:cNvSpPr>
                <a:spLocks noChangeArrowheads="1"/>
              </xdr:cNvSpPr>
            </xdr:nvSpPr>
            <xdr:spPr bwMode="auto">
              <a:xfrm>
                <a:off x="312" y="1329"/>
                <a:ext cx="648" cy="632"/>
              </a:xfrm>
              <a:prstGeom prst="ellipse">
                <a:avLst/>
              </a:prstGeom>
              <a:solidFill>
                <a:schemeClr val="bg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nvGrpSpPr>
              <xdr:cNvPr id="94" name="Group 93">
                <a:extLst>
                  <a:ext uri="{FF2B5EF4-FFF2-40B4-BE49-F238E27FC236}">
                    <a16:creationId xmlns:a16="http://schemas.microsoft.com/office/drawing/2014/main" id="{00000000-0008-0000-0000-00005E000000}"/>
                  </a:ext>
                </a:extLst>
              </xdr:cNvPr>
              <xdr:cNvGrpSpPr>
                <a:grpSpLocks/>
              </xdr:cNvGrpSpPr>
            </xdr:nvGrpSpPr>
            <xdr:grpSpPr bwMode="auto">
              <a:xfrm>
                <a:off x="956" y="1582"/>
                <a:ext cx="161" cy="130"/>
                <a:chOff x="956" y="838"/>
                <a:chExt cx="161" cy="130"/>
              </a:xfrm>
            </xdr:grpSpPr>
            <xdr:sp macro="" textlink="">
              <xdr:nvSpPr>
                <xdr:cNvPr id="96" name="Line 121">
                  <a:extLst>
                    <a:ext uri="{FF2B5EF4-FFF2-40B4-BE49-F238E27FC236}">
                      <a16:creationId xmlns:a16="http://schemas.microsoft.com/office/drawing/2014/main" id="{00000000-0008-0000-0000-000060000000}"/>
                    </a:ext>
                  </a:extLst>
                </xdr:cNvPr>
                <xdr:cNvSpPr>
                  <a:spLocks noChangeShapeType="1"/>
                </xdr:cNvSpPr>
              </xdr:nvSpPr>
              <xdr:spPr bwMode="auto">
                <a:xfrm>
                  <a:off x="956" y="838"/>
                  <a:ext cx="161"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97" name="Line 122">
                  <a:extLst>
                    <a:ext uri="{FF2B5EF4-FFF2-40B4-BE49-F238E27FC236}">
                      <a16:creationId xmlns:a16="http://schemas.microsoft.com/office/drawing/2014/main" id="{00000000-0008-0000-0000-000061000000}"/>
                    </a:ext>
                  </a:extLst>
                </xdr:cNvPr>
                <xdr:cNvSpPr>
                  <a:spLocks noChangeShapeType="1"/>
                </xdr:cNvSpPr>
              </xdr:nvSpPr>
              <xdr:spPr bwMode="auto">
                <a:xfrm>
                  <a:off x="956" y="968"/>
                  <a:ext cx="161"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sp macro="" textlink="">
            <xdr:nvSpPr>
              <xdr:cNvPr id="95" name="Oval 94">
                <a:extLst>
                  <a:ext uri="{FF2B5EF4-FFF2-40B4-BE49-F238E27FC236}">
                    <a16:creationId xmlns:a16="http://schemas.microsoft.com/office/drawing/2014/main" id="{00000000-0008-0000-0000-00005F000000}"/>
                  </a:ext>
                </a:extLst>
              </xdr:cNvPr>
              <xdr:cNvSpPr>
                <a:spLocks noChangeArrowheads="1"/>
              </xdr:cNvSpPr>
            </xdr:nvSpPr>
            <xdr:spPr bwMode="auto">
              <a:xfrm>
                <a:off x="560" y="1923"/>
                <a:ext cx="159" cy="37"/>
              </a:xfrm>
              <a:prstGeom prst="ellipse">
                <a:avLst/>
              </a:prstGeom>
              <a:solidFill>
                <a:schemeClr val="tx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sp macro="" textlink="">
          <xdr:nvSpPr>
            <xdr:cNvPr id="89" name="AutoShape 7">
              <a:extLst>
                <a:ext uri="{FF2B5EF4-FFF2-40B4-BE49-F238E27FC236}">
                  <a16:creationId xmlns:a16="http://schemas.microsoft.com/office/drawing/2014/main" id="{00000000-0008-0000-0000-000059000000}"/>
                </a:ext>
              </a:extLst>
            </xdr:cNvPr>
            <xdr:cNvSpPr>
              <a:spLocks noChangeArrowheads="1"/>
            </xdr:cNvSpPr>
          </xdr:nvSpPr>
          <xdr:spPr bwMode="auto">
            <a:xfrm rot="16200000">
              <a:off x="5754595" y="4141607"/>
              <a:ext cx="145080" cy="119164"/>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90" name="Oval 89">
              <a:extLst>
                <a:ext uri="{FF2B5EF4-FFF2-40B4-BE49-F238E27FC236}">
                  <a16:creationId xmlns:a16="http://schemas.microsoft.com/office/drawing/2014/main" id="{00000000-0008-0000-0000-00005A000000}"/>
                </a:ext>
              </a:extLst>
            </xdr:cNvPr>
            <xdr:cNvSpPr>
              <a:spLocks noChangeArrowheads="1"/>
            </xdr:cNvSpPr>
          </xdr:nvSpPr>
          <xdr:spPr bwMode="auto">
            <a:xfrm rot="16200000">
              <a:off x="5329730" y="4187046"/>
              <a:ext cx="131251" cy="30439"/>
            </a:xfrm>
            <a:prstGeom prst="ellipse">
              <a:avLst/>
            </a:prstGeom>
            <a:solidFill>
              <a:schemeClr val="tx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91" name="AutoShape 7">
              <a:extLst>
                <a:ext uri="{FF2B5EF4-FFF2-40B4-BE49-F238E27FC236}">
                  <a16:creationId xmlns:a16="http://schemas.microsoft.com/office/drawing/2014/main" id="{00000000-0008-0000-0000-00005B000000}"/>
                </a:ext>
              </a:extLst>
            </xdr:cNvPr>
            <xdr:cNvSpPr>
              <a:spLocks noChangeArrowheads="1"/>
            </xdr:cNvSpPr>
          </xdr:nvSpPr>
          <xdr:spPr bwMode="auto">
            <a:xfrm rot="16200000" flipV="1">
              <a:off x="5378539" y="4141985"/>
              <a:ext cx="145080" cy="119164"/>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cxnSp macro="">
          <xdr:nvCxnSpPr>
            <xdr:cNvPr id="92" name="Straight Connector 91">
              <a:extLst>
                <a:ext uri="{FF2B5EF4-FFF2-40B4-BE49-F238E27FC236}">
                  <a16:creationId xmlns:a16="http://schemas.microsoft.com/office/drawing/2014/main" id="{00000000-0008-0000-0000-00005C000000}"/>
                </a:ext>
              </a:extLst>
            </xdr:cNvPr>
            <xdr:cNvCxnSpPr/>
          </xdr:nvCxnSpPr>
          <xdr:spPr bwMode="auto">
            <a:xfrm>
              <a:off x="5584785" y="3807989"/>
              <a:ext cx="112921" cy="1"/>
            </a:xfrm>
            <a:prstGeom prst="line">
              <a:avLst/>
            </a:prstGeom>
            <a:noFill/>
            <a:ln w="12700" cap="flat" cmpd="sng" algn="ctr">
              <a:solidFill>
                <a:schemeClr val="tx1"/>
              </a:solidFill>
              <a:prstDash val="solid"/>
              <a:round/>
              <a:headEnd type="none" w="med" len="med"/>
              <a:tailEnd type="none" w="med" len="med"/>
            </a:ln>
            <a:effectLst/>
          </xdr:spPr>
        </xdr:cxnSp>
      </xdr:grpSp>
      <xdr:cxnSp macro="">
        <xdr:nvCxnSpPr>
          <xdr:cNvPr id="78" name="Straight Connector 77">
            <a:extLst>
              <a:ext uri="{FF2B5EF4-FFF2-40B4-BE49-F238E27FC236}">
                <a16:creationId xmlns:a16="http://schemas.microsoft.com/office/drawing/2014/main" id="{00000000-0008-0000-0000-00004E000000}"/>
              </a:ext>
            </a:extLst>
          </xdr:cNvPr>
          <xdr:cNvCxnSpPr/>
        </xdr:nvCxnSpPr>
        <xdr:spPr bwMode="auto">
          <a:xfrm flipV="1">
            <a:off x="3570077" y="3780142"/>
            <a:ext cx="0" cy="434297"/>
          </a:xfrm>
          <a:prstGeom prst="line">
            <a:avLst/>
          </a:prstGeom>
          <a:noFill/>
          <a:ln w="12700" cap="flat" cmpd="sng" algn="ctr">
            <a:solidFill>
              <a:schemeClr val="tx1"/>
            </a:solidFill>
            <a:prstDash val="solid"/>
            <a:round/>
            <a:headEnd type="none" w="med" len="med"/>
            <a:tailEnd type="none" w="med" len="med"/>
          </a:ln>
          <a:effectLst/>
        </xdr:spPr>
      </xdr:cxnSp>
      <xdr:grpSp>
        <xdr:nvGrpSpPr>
          <xdr:cNvPr id="79" name="Group 78">
            <a:extLst>
              <a:ext uri="{FF2B5EF4-FFF2-40B4-BE49-F238E27FC236}">
                <a16:creationId xmlns:a16="http://schemas.microsoft.com/office/drawing/2014/main" id="{00000000-0008-0000-0000-00004F000000}"/>
              </a:ext>
            </a:extLst>
          </xdr:cNvPr>
          <xdr:cNvGrpSpPr/>
        </xdr:nvGrpSpPr>
        <xdr:grpSpPr>
          <a:xfrm>
            <a:off x="3209907" y="3937930"/>
            <a:ext cx="139736" cy="181469"/>
            <a:chOff x="3141511" y="1639415"/>
            <a:chExt cx="186313" cy="263145"/>
          </a:xfrm>
        </xdr:grpSpPr>
        <xdr:grpSp>
          <xdr:nvGrpSpPr>
            <xdr:cNvPr id="82" name="Group 81">
              <a:extLst>
                <a:ext uri="{FF2B5EF4-FFF2-40B4-BE49-F238E27FC236}">
                  <a16:creationId xmlns:a16="http://schemas.microsoft.com/office/drawing/2014/main" id="{00000000-0008-0000-0000-000052000000}"/>
                </a:ext>
              </a:extLst>
            </xdr:cNvPr>
            <xdr:cNvGrpSpPr/>
          </xdr:nvGrpSpPr>
          <xdr:grpSpPr>
            <a:xfrm>
              <a:off x="3152196" y="1758126"/>
              <a:ext cx="175628" cy="144434"/>
              <a:chOff x="4911790" y="5530335"/>
              <a:chExt cx="175628" cy="161441"/>
            </a:xfrm>
          </xdr:grpSpPr>
          <xdr:cxnSp macro="">
            <xdr:nvCxnSpPr>
              <xdr:cNvPr id="84" name="Straight Connector 83">
                <a:extLst>
                  <a:ext uri="{FF2B5EF4-FFF2-40B4-BE49-F238E27FC236}">
                    <a16:creationId xmlns:a16="http://schemas.microsoft.com/office/drawing/2014/main" id="{00000000-0008-0000-0000-000054000000}"/>
                  </a:ext>
                </a:extLst>
              </xdr:cNvPr>
              <xdr:cNvCxnSpPr/>
            </xdr:nvCxnSpPr>
            <xdr:spPr bwMode="auto">
              <a:xfrm>
                <a:off x="5000543" y="5530335"/>
                <a:ext cx="0" cy="151616"/>
              </a:xfrm>
              <a:prstGeom prst="line">
                <a:avLst/>
              </a:prstGeom>
              <a:noFill/>
              <a:ln w="12700" cap="flat" cmpd="sng" algn="ctr">
                <a:solidFill>
                  <a:schemeClr val="tx1"/>
                </a:solidFill>
                <a:prstDash val="dash"/>
                <a:round/>
                <a:headEnd type="none" w="med" len="med"/>
                <a:tailEnd type="none" w="med" len="med"/>
              </a:ln>
              <a:effectLst/>
            </xdr:spPr>
          </xdr:cxnSp>
          <xdr:cxnSp macro="">
            <xdr:nvCxnSpPr>
              <xdr:cNvPr id="85" name="Straight Connector 84">
                <a:extLst>
                  <a:ext uri="{FF2B5EF4-FFF2-40B4-BE49-F238E27FC236}">
                    <a16:creationId xmlns:a16="http://schemas.microsoft.com/office/drawing/2014/main" id="{00000000-0008-0000-0000-000055000000}"/>
                  </a:ext>
                </a:extLst>
              </xdr:cNvPr>
              <xdr:cNvCxnSpPr/>
            </xdr:nvCxnSpPr>
            <xdr:spPr bwMode="auto">
              <a:xfrm>
                <a:off x="4913613" y="5637181"/>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86" name="Straight Connector 85">
                <a:extLst>
                  <a:ext uri="{FF2B5EF4-FFF2-40B4-BE49-F238E27FC236}">
                    <a16:creationId xmlns:a16="http://schemas.microsoft.com/office/drawing/2014/main" id="{00000000-0008-0000-0000-000056000000}"/>
                  </a:ext>
                </a:extLst>
              </xdr:cNvPr>
              <xdr:cNvCxnSpPr/>
            </xdr:nvCxnSpPr>
            <xdr:spPr bwMode="auto">
              <a:xfrm>
                <a:off x="5085372" y="5636175"/>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87" name="Straight Connector 86">
                <a:extLst>
                  <a:ext uri="{FF2B5EF4-FFF2-40B4-BE49-F238E27FC236}">
                    <a16:creationId xmlns:a16="http://schemas.microsoft.com/office/drawing/2014/main" id="{00000000-0008-0000-0000-000057000000}"/>
                  </a:ext>
                </a:extLst>
              </xdr:cNvPr>
              <xdr:cNvCxnSpPr/>
            </xdr:nvCxnSpPr>
            <xdr:spPr bwMode="auto">
              <a:xfrm>
                <a:off x="4911790" y="5688515"/>
                <a:ext cx="175628" cy="0"/>
              </a:xfrm>
              <a:prstGeom prst="line">
                <a:avLst/>
              </a:prstGeom>
              <a:noFill/>
              <a:ln w="12700" cap="flat" cmpd="sng" algn="ctr">
                <a:solidFill>
                  <a:schemeClr val="tx1"/>
                </a:solidFill>
                <a:prstDash val="solid"/>
                <a:round/>
                <a:headEnd type="none" w="med" len="med"/>
                <a:tailEnd type="none" w="med" len="med"/>
              </a:ln>
              <a:effectLst/>
            </xdr:spPr>
          </xdr:cxnSp>
        </xdr:grpSp>
        <xdr:cxnSp macro="">
          <xdr:nvCxnSpPr>
            <xdr:cNvPr id="83" name="Straight Connector 82">
              <a:extLst>
                <a:ext uri="{FF2B5EF4-FFF2-40B4-BE49-F238E27FC236}">
                  <a16:creationId xmlns:a16="http://schemas.microsoft.com/office/drawing/2014/main" id="{00000000-0008-0000-0000-000053000000}"/>
                </a:ext>
              </a:extLst>
            </xdr:cNvPr>
            <xdr:cNvCxnSpPr/>
          </xdr:nvCxnSpPr>
          <xdr:spPr bwMode="auto">
            <a:xfrm>
              <a:off x="3141511" y="1639415"/>
              <a:ext cx="98499" cy="98499"/>
            </a:xfrm>
            <a:prstGeom prst="line">
              <a:avLst/>
            </a:prstGeom>
            <a:noFill/>
            <a:ln w="12700" cap="flat" cmpd="sng" algn="ctr">
              <a:solidFill>
                <a:schemeClr val="tx1"/>
              </a:solidFill>
              <a:prstDash val="dash"/>
              <a:round/>
              <a:headEnd type="none" w="med" len="med"/>
              <a:tailEnd type="none" w="med" len="med"/>
            </a:ln>
            <a:effectLst/>
          </xdr:spPr>
        </xdr:cxnSp>
      </xdr:grpSp>
      <xdr:cxnSp macro="">
        <xdr:nvCxnSpPr>
          <xdr:cNvPr id="80" name="Straight Arrow Connector 79">
            <a:extLst>
              <a:ext uri="{FF2B5EF4-FFF2-40B4-BE49-F238E27FC236}">
                <a16:creationId xmlns:a16="http://schemas.microsoft.com/office/drawing/2014/main" id="{00000000-0008-0000-0000-000050000000}"/>
              </a:ext>
            </a:extLst>
          </xdr:cNvPr>
          <xdr:cNvCxnSpPr/>
        </xdr:nvCxnSpPr>
        <xdr:spPr bwMode="auto">
          <a:xfrm flipH="1" flipV="1">
            <a:off x="2003994" y="3976490"/>
            <a:ext cx="303295" cy="38726"/>
          </a:xfrm>
          <a:prstGeom prst="straightConnector1">
            <a:avLst/>
          </a:prstGeom>
          <a:noFill/>
          <a:ln w="9525" cap="flat" cmpd="sng" algn="ctr">
            <a:solidFill>
              <a:srgbClr val="FF0000"/>
            </a:solidFill>
            <a:prstDash val="solid"/>
            <a:round/>
            <a:headEnd type="triangl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sp macro="" textlink="">
        <xdr:nvSpPr>
          <xdr:cNvPr id="81" name="TextBox 170">
            <a:extLst>
              <a:ext uri="{FF2B5EF4-FFF2-40B4-BE49-F238E27FC236}">
                <a16:creationId xmlns:a16="http://schemas.microsoft.com/office/drawing/2014/main" id="{00000000-0008-0000-0000-000051000000}"/>
              </a:ext>
            </a:extLst>
          </xdr:cNvPr>
          <xdr:cNvSpPr txBox="1"/>
        </xdr:nvSpPr>
        <xdr:spPr>
          <a:xfrm>
            <a:off x="1822319" y="3837123"/>
            <a:ext cx="352486" cy="363176"/>
          </a:xfrm>
          <a:prstGeom prst="rect">
            <a:avLst/>
          </a:prstGeom>
          <a:noFill/>
        </xdr:spPr>
        <xdr:txBody>
          <a:bodyPr wrap="square" rtlCol="0">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r>
              <a:rPr lang="en-GB">
                <a:solidFill>
                  <a:srgbClr val="FF0000"/>
                </a:solidFill>
              </a:rPr>
              <a:t>1</a:t>
            </a:r>
          </a:p>
        </xdr:txBody>
      </xdr:sp>
    </xdr:grpSp>
    <xdr:clientData/>
  </xdr:twoCellAnchor>
  <xdr:twoCellAnchor>
    <xdr:from>
      <xdr:col>0</xdr:col>
      <xdr:colOff>457200</xdr:colOff>
      <xdr:row>48</xdr:row>
      <xdr:rowOff>349250</xdr:rowOff>
    </xdr:from>
    <xdr:to>
      <xdr:col>0</xdr:col>
      <xdr:colOff>724466</xdr:colOff>
      <xdr:row>48</xdr:row>
      <xdr:rowOff>758622</xdr:rowOff>
    </xdr:to>
    <xdr:grpSp>
      <xdr:nvGrpSpPr>
        <xdr:cNvPr id="148" name="Group 147">
          <a:extLst>
            <a:ext uri="{FF2B5EF4-FFF2-40B4-BE49-F238E27FC236}">
              <a16:creationId xmlns:a16="http://schemas.microsoft.com/office/drawing/2014/main" id="{00000000-0008-0000-0000-000094000000}"/>
            </a:ext>
          </a:extLst>
        </xdr:cNvPr>
        <xdr:cNvGrpSpPr/>
      </xdr:nvGrpSpPr>
      <xdr:grpSpPr>
        <a:xfrm>
          <a:off x="457200" y="54503205"/>
          <a:ext cx="267266" cy="409372"/>
          <a:chOff x="-990600" y="2667557"/>
          <a:chExt cx="356355" cy="488176"/>
        </a:xfrm>
      </xdr:grpSpPr>
      <xdr:sp macro="" textlink="">
        <xdr:nvSpPr>
          <xdr:cNvPr id="179" name="Oval 178">
            <a:extLst>
              <a:ext uri="{FF2B5EF4-FFF2-40B4-BE49-F238E27FC236}">
                <a16:creationId xmlns:a16="http://schemas.microsoft.com/office/drawing/2014/main" id="{00000000-0008-0000-0000-0000B3000000}"/>
              </a:ext>
            </a:extLst>
          </xdr:cNvPr>
          <xdr:cNvSpPr>
            <a:spLocks noChangeArrowheads="1"/>
          </xdr:cNvSpPr>
        </xdr:nvSpPr>
        <xdr:spPr bwMode="auto">
          <a:xfrm>
            <a:off x="-990600" y="2667557"/>
            <a:ext cx="356355" cy="327103"/>
          </a:xfrm>
          <a:prstGeom prst="ellipse">
            <a:avLst/>
          </a:prstGeom>
          <a:solidFill>
            <a:schemeClr val="bg1"/>
          </a:solidFill>
          <a:ln w="12700">
            <a:solidFill>
              <a:schemeClr val="tx1"/>
            </a:solidFill>
            <a:round/>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180" name="Line 18">
            <a:extLst>
              <a:ext uri="{FF2B5EF4-FFF2-40B4-BE49-F238E27FC236}">
                <a16:creationId xmlns:a16="http://schemas.microsoft.com/office/drawing/2014/main" id="{00000000-0008-0000-0000-0000B4000000}"/>
              </a:ext>
            </a:extLst>
          </xdr:cNvPr>
          <xdr:cNvSpPr>
            <a:spLocks noChangeShapeType="1"/>
          </xdr:cNvSpPr>
        </xdr:nvSpPr>
        <xdr:spPr bwMode="auto">
          <a:xfrm flipV="1">
            <a:off x="-925021" y="2725791"/>
            <a:ext cx="227671" cy="213112"/>
          </a:xfrm>
          <a:prstGeom prst="line">
            <a:avLst/>
          </a:prstGeom>
          <a:noFill/>
          <a:ln w="12700">
            <a:solidFill>
              <a:schemeClr val="tx1"/>
            </a:solidFill>
            <a:round/>
            <a:headEnd/>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81" name="Line 19">
            <a:extLst>
              <a:ext uri="{FF2B5EF4-FFF2-40B4-BE49-F238E27FC236}">
                <a16:creationId xmlns:a16="http://schemas.microsoft.com/office/drawing/2014/main" id="{00000000-0008-0000-0000-0000B5000000}"/>
              </a:ext>
            </a:extLst>
          </xdr:cNvPr>
          <xdr:cNvSpPr>
            <a:spLocks noChangeShapeType="1"/>
          </xdr:cNvSpPr>
        </xdr:nvSpPr>
        <xdr:spPr bwMode="auto">
          <a:xfrm>
            <a:off x="-817372" y="2998377"/>
            <a:ext cx="0" cy="157356"/>
          </a:xfrm>
          <a:prstGeom prst="line">
            <a:avLst/>
          </a:prstGeom>
          <a:noFill/>
          <a:ln w="12700">
            <a:solidFill>
              <a:schemeClr val="tx1"/>
            </a:solidFill>
            <a:round/>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lientData/>
  </xdr:twoCellAnchor>
  <xdr:twoCellAnchor>
    <xdr:from>
      <xdr:col>0</xdr:col>
      <xdr:colOff>3894685</xdr:colOff>
      <xdr:row>48</xdr:row>
      <xdr:rowOff>266700</xdr:rowOff>
    </xdr:from>
    <xdr:to>
      <xdr:col>0</xdr:col>
      <xdr:colOff>4318000</xdr:colOff>
      <xdr:row>48</xdr:row>
      <xdr:rowOff>692716</xdr:rowOff>
    </xdr:to>
    <xdr:grpSp>
      <xdr:nvGrpSpPr>
        <xdr:cNvPr id="149" name="Group 148">
          <a:extLst>
            <a:ext uri="{FF2B5EF4-FFF2-40B4-BE49-F238E27FC236}">
              <a16:creationId xmlns:a16="http://schemas.microsoft.com/office/drawing/2014/main" id="{00000000-0008-0000-0000-000095000000}"/>
            </a:ext>
          </a:extLst>
        </xdr:cNvPr>
        <xdr:cNvGrpSpPr/>
      </xdr:nvGrpSpPr>
      <xdr:grpSpPr>
        <a:xfrm>
          <a:off x="3894685" y="54420655"/>
          <a:ext cx="423315" cy="426016"/>
          <a:chOff x="10610657" y="5074325"/>
          <a:chExt cx="395777" cy="437477"/>
        </a:xfrm>
      </xdr:grpSpPr>
      <xdr:sp macro="" textlink="">
        <xdr:nvSpPr>
          <xdr:cNvPr id="176" name="Freeform 175">
            <a:extLst>
              <a:ext uri="{FF2B5EF4-FFF2-40B4-BE49-F238E27FC236}">
                <a16:creationId xmlns:a16="http://schemas.microsoft.com/office/drawing/2014/main" id="{00000000-0008-0000-0000-0000B0000000}"/>
              </a:ext>
            </a:extLst>
          </xdr:cNvPr>
          <xdr:cNvSpPr>
            <a:spLocks noChangeAspect="1"/>
          </xdr:cNvSpPr>
        </xdr:nvSpPr>
        <xdr:spPr bwMode="auto">
          <a:xfrm>
            <a:off x="10610657" y="5240472"/>
            <a:ext cx="393620" cy="89460"/>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7" name="Freeform 176">
            <a:extLst>
              <a:ext uri="{FF2B5EF4-FFF2-40B4-BE49-F238E27FC236}">
                <a16:creationId xmlns:a16="http://schemas.microsoft.com/office/drawing/2014/main" id="{00000000-0008-0000-0000-0000B1000000}"/>
              </a:ext>
            </a:extLst>
          </xdr:cNvPr>
          <xdr:cNvSpPr>
            <a:spLocks noChangeAspect="1"/>
          </xdr:cNvSpPr>
        </xdr:nvSpPr>
        <xdr:spPr bwMode="auto">
          <a:xfrm flipV="1">
            <a:off x="10612814" y="5384902"/>
            <a:ext cx="393620" cy="90538"/>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8" name="Line 63">
            <a:extLst>
              <a:ext uri="{FF2B5EF4-FFF2-40B4-BE49-F238E27FC236}">
                <a16:creationId xmlns:a16="http://schemas.microsoft.com/office/drawing/2014/main" id="{00000000-0008-0000-0000-0000B2000000}"/>
              </a:ext>
            </a:extLst>
          </xdr:cNvPr>
          <xdr:cNvSpPr>
            <a:spLocks noChangeAspect="1" noChangeShapeType="1"/>
          </xdr:cNvSpPr>
        </xdr:nvSpPr>
        <xdr:spPr bwMode="auto">
          <a:xfrm rot="21120000" flipV="1">
            <a:off x="10693455" y="5074325"/>
            <a:ext cx="271639" cy="437477"/>
          </a:xfrm>
          <a:prstGeom prst="line">
            <a:avLst/>
          </a:prstGeom>
          <a:noFill/>
          <a:ln w="12700">
            <a:solidFill>
              <a:schemeClr val="tx1"/>
            </a:solidFill>
            <a:round/>
            <a:headEnd type="none" w="med" len="lg"/>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lientData/>
  </xdr:twoCellAnchor>
  <xdr:twoCellAnchor>
    <xdr:from>
      <xdr:col>0</xdr:col>
      <xdr:colOff>1447800</xdr:colOff>
      <xdr:row>48</xdr:row>
      <xdr:rowOff>266692</xdr:rowOff>
    </xdr:from>
    <xdr:to>
      <xdr:col>0</xdr:col>
      <xdr:colOff>1858182</xdr:colOff>
      <xdr:row>48</xdr:row>
      <xdr:rowOff>817452</xdr:rowOff>
    </xdr:to>
    <xdr:grpSp>
      <xdr:nvGrpSpPr>
        <xdr:cNvPr id="150" name="Group 149">
          <a:extLst>
            <a:ext uri="{FF2B5EF4-FFF2-40B4-BE49-F238E27FC236}">
              <a16:creationId xmlns:a16="http://schemas.microsoft.com/office/drawing/2014/main" id="{00000000-0008-0000-0000-000096000000}"/>
            </a:ext>
          </a:extLst>
        </xdr:cNvPr>
        <xdr:cNvGrpSpPr/>
      </xdr:nvGrpSpPr>
      <xdr:grpSpPr>
        <a:xfrm>
          <a:off x="1447800" y="54420647"/>
          <a:ext cx="410382" cy="550760"/>
          <a:chOff x="3610244" y="5154256"/>
          <a:chExt cx="362809" cy="608698"/>
        </a:xfrm>
      </xdr:grpSpPr>
      <xdr:grpSp>
        <xdr:nvGrpSpPr>
          <xdr:cNvPr id="156" name="Group 155">
            <a:extLst>
              <a:ext uri="{FF2B5EF4-FFF2-40B4-BE49-F238E27FC236}">
                <a16:creationId xmlns:a16="http://schemas.microsoft.com/office/drawing/2014/main" id="{00000000-0008-0000-0000-00009C000000}"/>
              </a:ext>
            </a:extLst>
          </xdr:cNvPr>
          <xdr:cNvGrpSpPr/>
        </xdr:nvGrpSpPr>
        <xdr:grpSpPr>
          <a:xfrm>
            <a:off x="3616169" y="5154256"/>
            <a:ext cx="276259" cy="608698"/>
            <a:chOff x="3135959" y="5154256"/>
            <a:chExt cx="276259" cy="608698"/>
          </a:xfrm>
        </xdr:grpSpPr>
        <xdr:grpSp>
          <xdr:nvGrpSpPr>
            <xdr:cNvPr id="160" name="Group 159">
              <a:extLst>
                <a:ext uri="{FF2B5EF4-FFF2-40B4-BE49-F238E27FC236}">
                  <a16:creationId xmlns:a16="http://schemas.microsoft.com/office/drawing/2014/main" id="{00000000-0008-0000-0000-0000A0000000}"/>
                </a:ext>
              </a:extLst>
            </xdr:cNvPr>
            <xdr:cNvGrpSpPr/>
          </xdr:nvGrpSpPr>
          <xdr:grpSpPr>
            <a:xfrm rot="16200000" flipV="1">
              <a:off x="3154797" y="5204488"/>
              <a:ext cx="220411" cy="119947"/>
              <a:chOff x="7751432" y="1239811"/>
              <a:chExt cx="440816" cy="260425"/>
            </a:xfrm>
          </xdr:grpSpPr>
          <xdr:sp macro="" textlink="">
            <xdr:nvSpPr>
              <xdr:cNvPr id="167" name="Line 64">
                <a:extLst>
                  <a:ext uri="{FF2B5EF4-FFF2-40B4-BE49-F238E27FC236}">
                    <a16:creationId xmlns:a16="http://schemas.microsoft.com/office/drawing/2014/main" id="{00000000-0008-0000-0000-0000A7000000}"/>
                  </a:ext>
                </a:extLst>
              </xdr:cNvPr>
              <xdr:cNvSpPr>
                <a:spLocks noChangeShapeType="1"/>
              </xdr:cNvSpPr>
            </xdr:nvSpPr>
            <xdr:spPr bwMode="auto">
              <a:xfrm flipH="1">
                <a:off x="7974403"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68" name="Line 65">
                <a:extLst>
                  <a:ext uri="{FF2B5EF4-FFF2-40B4-BE49-F238E27FC236}">
                    <a16:creationId xmlns:a16="http://schemas.microsoft.com/office/drawing/2014/main" id="{00000000-0008-0000-0000-0000A8000000}"/>
                  </a:ext>
                </a:extLst>
              </xdr:cNvPr>
              <xdr:cNvSpPr>
                <a:spLocks noChangeShapeType="1"/>
              </xdr:cNvSpPr>
            </xdr:nvSpPr>
            <xdr:spPr bwMode="auto">
              <a:xfrm flipH="1" flipV="1">
                <a:off x="7924198"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69" name="Line 66">
                <a:extLst>
                  <a:ext uri="{FF2B5EF4-FFF2-40B4-BE49-F238E27FC236}">
                    <a16:creationId xmlns:a16="http://schemas.microsoft.com/office/drawing/2014/main" id="{00000000-0008-0000-0000-0000A9000000}"/>
                  </a:ext>
                </a:extLst>
              </xdr:cNvPr>
              <xdr:cNvSpPr>
                <a:spLocks noChangeShapeType="1"/>
              </xdr:cNvSpPr>
            </xdr:nvSpPr>
            <xdr:spPr bwMode="auto">
              <a:xfrm flipH="1">
                <a:off x="7873995"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0" name="Line 67">
                <a:extLst>
                  <a:ext uri="{FF2B5EF4-FFF2-40B4-BE49-F238E27FC236}">
                    <a16:creationId xmlns:a16="http://schemas.microsoft.com/office/drawing/2014/main" id="{00000000-0008-0000-0000-0000AA000000}"/>
                  </a:ext>
                </a:extLst>
              </xdr:cNvPr>
              <xdr:cNvSpPr>
                <a:spLocks noChangeShapeType="1"/>
              </xdr:cNvSpPr>
            </xdr:nvSpPr>
            <xdr:spPr bwMode="auto">
              <a:xfrm flipH="1" flipV="1">
                <a:off x="7823790"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1" name="Line 68">
                <a:extLst>
                  <a:ext uri="{FF2B5EF4-FFF2-40B4-BE49-F238E27FC236}">
                    <a16:creationId xmlns:a16="http://schemas.microsoft.com/office/drawing/2014/main" id="{00000000-0008-0000-0000-0000AB000000}"/>
                  </a:ext>
                </a:extLst>
              </xdr:cNvPr>
              <xdr:cNvSpPr>
                <a:spLocks noChangeShapeType="1"/>
              </xdr:cNvSpPr>
            </xdr:nvSpPr>
            <xdr:spPr bwMode="auto">
              <a:xfrm flipH="1">
                <a:off x="7773586"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2" name="Line 64">
                <a:extLst>
                  <a:ext uri="{FF2B5EF4-FFF2-40B4-BE49-F238E27FC236}">
                    <a16:creationId xmlns:a16="http://schemas.microsoft.com/office/drawing/2014/main" id="{00000000-0008-0000-0000-0000AC000000}"/>
                  </a:ext>
                </a:extLst>
              </xdr:cNvPr>
              <xdr:cNvSpPr>
                <a:spLocks noChangeShapeType="1"/>
              </xdr:cNvSpPr>
            </xdr:nvSpPr>
            <xdr:spPr bwMode="auto">
              <a:xfrm flipH="1">
                <a:off x="8079673" y="1252192"/>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3" name="Line 65">
                <a:extLst>
                  <a:ext uri="{FF2B5EF4-FFF2-40B4-BE49-F238E27FC236}">
                    <a16:creationId xmlns:a16="http://schemas.microsoft.com/office/drawing/2014/main" id="{00000000-0008-0000-0000-0000AD000000}"/>
                  </a:ext>
                </a:extLst>
              </xdr:cNvPr>
              <xdr:cNvSpPr>
                <a:spLocks noChangeShapeType="1"/>
              </xdr:cNvSpPr>
            </xdr:nvSpPr>
            <xdr:spPr bwMode="auto">
              <a:xfrm flipH="1" flipV="1">
                <a:off x="8029468" y="1252192"/>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74" name="Rectangle 173">
                <a:extLst>
                  <a:ext uri="{FF2B5EF4-FFF2-40B4-BE49-F238E27FC236}">
                    <a16:creationId xmlns:a16="http://schemas.microsoft.com/office/drawing/2014/main" id="{00000000-0008-0000-0000-0000AE000000}"/>
                  </a:ext>
                </a:extLst>
              </xdr:cNvPr>
              <xdr:cNvSpPr/>
            </xdr:nvSpPr>
            <xdr:spPr>
              <a:xfrm>
                <a:off x="8100810" y="1239811"/>
                <a:ext cx="91438" cy="255745"/>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75" name="Rectangle 174">
                <a:extLst>
                  <a:ext uri="{FF2B5EF4-FFF2-40B4-BE49-F238E27FC236}">
                    <a16:creationId xmlns:a16="http://schemas.microsoft.com/office/drawing/2014/main" id="{00000000-0008-0000-0000-0000AF000000}"/>
                  </a:ext>
                </a:extLst>
              </xdr:cNvPr>
              <xdr:cNvSpPr/>
            </xdr:nvSpPr>
            <xdr:spPr>
              <a:xfrm>
                <a:off x="7751432" y="1253705"/>
                <a:ext cx="45719" cy="246531"/>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grpSp>
        <xdr:cxnSp macro="">
          <xdr:nvCxnSpPr>
            <xdr:cNvPr id="161" name="Straight Connector 160">
              <a:extLst>
                <a:ext uri="{FF2B5EF4-FFF2-40B4-BE49-F238E27FC236}">
                  <a16:creationId xmlns:a16="http://schemas.microsoft.com/office/drawing/2014/main" id="{00000000-0008-0000-0000-0000A1000000}"/>
                </a:ext>
              </a:extLst>
            </xdr:cNvPr>
            <xdr:cNvCxnSpPr/>
          </xdr:nvCxnSpPr>
          <xdr:spPr bwMode="auto">
            <a:xfrm>
              <a:off x="3273281" y="5586147"/>
              <a:ext cx="0" cy="176807"/>
            </a:xfrm>
            <a:prstGeom prst="line">
              <a:avLst/>
            </a:prstGeom>
            <a:noFill/>
            <a:ln w="12700" cap="flat" cmpd="sng" algn="ctr">
              <a:solidFill>
                <a:schemeClr val="tx1"/>
              </a:solidFill>
              <a:prstDash val="solid"/>
              <a:round/>
              <a:headEnd type="none" w="med" len="med"/>
              <a:tailEnd type="none" w="med" len="med"/>
            </a:ln>
            <a:effectLst/>
          </xdr:spPr>
        </xdr:cxnSp>
        <xdr:grpSp>
          <xdr:nvGrpSpPr>
            <xdr:cNvPr id="162" name="Group 161">
              <a:extLst>
                <a:ext uri="{FF2B5EF4-FFF2-40B4-BE49-F238E27FC236}">
                  <a16:creationId xmlns:a16="http://schemas.microsoft.com/office/drawing/2014/main" id="{00000000-0008-0000-0000-0000A2000000}"/>
                </a:ext>
              </a:extLst>
            </xdr:cNvPr>
            <xdr:cNvGrpSpPr/>
          </xdr:nvGrpSpPr>
          <xdr:grpSpPr>
            <a:xfrm>
              <a:off x="3135959" y="5355282"/>
              <a:ext cx="276259" cy="230833"/>
              <a:chOff x="3122579" y="5301574"/>
              <a:chExt cx="321013" cy="268228"/>
            </a:xfrm>
          </xdr:grpSpPr>
          <xdr:sp macro="" textlink="">
            <xdr:nvSpPr>
              <xdr:cNvPr id="163" name="Rectangle 162">
                <a:extLst>
                  <a:ext uri="{FF2B5EF4-FFF2-40B4-BE49-F238E27FC236}">
                    <a16:creationId xmlns:a16="http://schemas.microsoft.com/office/drawing/2014/main" id="{00000000-0008-0000-0000-0000A3000000}"/>
                  </a:ext>
                </a:extLst>
              </xdr:cNvPr>
              <xdr:cNvSpPr/>
            </xdr:nvSpPr>
            <xdr:spPr bwMode="auto">
              <a:xfrm>
                <a:off x="3122579" y="5301574"/>
                <a:ext cx="321013" cy="268228"/>
              </a:xfrm>
              <a:prstGeom prst="rect">
                <a:avLst/>
              </a:prstGeom>
              <a:no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164" name="Straight Connector 163">
                <a:extLst>
                  <a:ext uri="{FF2B5EF4-FFF2-40B4-BE49-F238E27FC236}">
                    <a16:creationId xmlns:a16="http://schemas.microsoft.com/office/drawing/2014/main" id="{00000000-0008-0000-0000-0000A4000000}"/>
                  </a:ext>
                </a:extLst>
              </xdr:cNvPr>
              <xdr:cNvCxnSpPr/>
            </xdr:nvCxnSpPr>
            <xdr:spPr bwMode="auto">
              <a:xfrm flipV="1">
                <a:off x="3273501" y="5495897"/>
                <a:ext cx="0" cy="53566"/>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165" name="Straight Connector 164">
                <a:extLst>
                  <a:ext uri="{FF2B5EF4-FFF2-40B4-BE49-F238E27FC236}">
                    <a16:creationId xmlns:a16="http://schemas.microsoft.com/office/drawing/2014/main" id="{00000000-0008-0000-0000-0000A5000000}"/>
                  </a:ext>
                </a:extLst>
              </xdr:cNvPr>
              <xdr:cNvCxnSpPr/>
            </xdr:nvCxnSpPr>
            <xdr:spPr bwMode="auto">
              <a:xfrm flipV="1">
                <a:off x="3270573" y="5341375"/>
                <a:ext cx="0" cy="6924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166" name="Straight Connector 165">
                <a:extLst>
                  <a:ext uri="{FF2B5EF4-FFF2-40B4-BE49-F238E27FC236}">
                    <a16:creationId xmlns:a16="http://schemas.microsoft.com/office/drawing/2014/main" id="{00000000-0008-0000-0000-0000A6000000}"/>
                  </a:ext>
                </a:extLst>
              </xdr:cNvPr>
              <xdr:cNvCxnSpPr/>
            </xdr:nvCxnSpPr>
            <xdr:spPr bwMode="auto">
              <a:xfrm flipV="1">
                <a:off x="3275195" y="5394352"/>
                <a:ext cx="46087" cy="103756"/>
              </a:xfrm>
              <a:prstGeom prst="line">
                <a:avLst/>
              </a:prstGeom>
              <a:noFill/>
              <a:ln w="12700" cap="flat" cmpd="sng" algn="ctr">
                <a:solidFill>
                  <a:schemeClr val="tx1"/>
                </a:solidFill>
                <a:prstDash val="solid"/>
                <a:round/>
                <a:headEnd type="none" w="med" len="med"/>
                <a:tailEnd type="none" w="med" len="med"/>
              </a:ln>
              <a:effectLst/>
            </xdr:spPr>
          </xdr:cxnSp>
        </xdr:grpSp>
      </xdr:grpSp>
      <xdr:grpSp>
        <xdr:nvGrpSpPr>
          <xdr:cNvPr id="157" name="Group 156">
            <a:extLst>
              <a:ext uri="{FF2B5EF4-FFF2-40B4-BE49-F238E27FC236}">
                <a16:creationId xmlns:a16="http://schemas.microsoft.com/office/drawing/2014/main" id="{00000000-0008-0000-0000-00009D000000}"/>
              </a:ext>
            </a:extLst>
          </xdr:cNvPr>
          <xdr:cNvGrpSpPr/>
        </xdr:nvGrpSpPr>
        <xdr:grpSpPr>
          <a:xfrm rot="20760000" flipV="1">
            <a:off x="3610244" y="5230021"/>
            <a:ext cx="362809" cy="69021"/>
            <a:chOff x="4072275" y="5230966"/>
            <a:chExt cx="292124" cy="87660"/>
          </a:xfrm>
        </xdr:grpSpPr>
        <xdr:sp macro="" textlink="">
          <xdr:nvSpPr>
            <xdr:cNvPr id="158" name="Isosceles Triangle 157">
              <a:extLst>
                <a:ext uri="{FF2B5EF4-FFF2-40B4-BE49-F238E27FC236}">
                  <a16:creationId xmlns:a16="http://schemas.microsoft.com/office/drawing/2014/main" id="{00000000-0008-0000-0000-00009E000000}"/>
                </a:ext>
              </a:extLst>
            </xdr:cNvPr>
            <xdr:cNvSpPr/>
          </xdr:nvSpPr>
          <xdr:spPr bwMode="auto">
            <a:xfrm rot="5400000">
              <a:off x="4265343" y="5219570"/>
              <a:ext cx="87660" cy="110452"/>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159" name="Straight Connector 158">
              <a:extLst>
                <a:ext uri="{FF2B5EF4-FFF2-40B4-BE49-F238E27FC236}">
                  <a16:creationId xmlns:a16="http://schemas.microsoft.com/office/drawing/2014/main" id="{00000000-0008-0000-0000-00009F000000}"/>
                </a:ext>
              </a:extLst>
            </xdr:cNvPr>
            <xdr:cNvCxnSpPr/>
          </xdr:nvCxnSpPr>
          <xdr:spPr bwMode="auto">
            <a:xfrm rot="20760000">
              <a:off x="4072275" y="5240795"/>
              <a:ext cx="177910" cy="62584"/>
            </a:xfrm>
            <a:prstGeom prst="line">
              <a:avLst/>
            </a:prstGeom>
            <a:noFill/>
            <a:ln w="12700" cap="flat" cmpd="sng" algn="ctr">
              <a:solidFill>
                <a:schemeClr val="tx1"/>
              </a:solidFill>
              <a:prstDash val="solid"/>
              <a:round/>
              <a:headEnd type="none" w="med" len="med"/>
              <a:tailEnd type="none" w="med" len="med"/>
            </a:ln>
            <a:effectLst/>
          </xdr:spPr>
        </xdr:cxnSp>
      </xdr:grpSp>
    </xdr:grpSp>
    <xdr:clientData/>
  </xdr:twoCellAnchor>
  <xdr:twoCellAnchor>
    <xdr:from>
      <xdr:col>0</xdr:col>
      <xdr:colOff>2628900</xdr:colOff>
      <xdr:row>48</xdr:row>
      <xdr:rowOff>355820</xdr:rowOff>
    </xdr:from>
    <xdr:to>
      <xdr:col>0</xdr:col>
      <xdr:colOff>3236378</xdr:colOff>
      <xdr:row>48</xdr:row>
      <xdr:rowOff>682923</xdr:rowOff>
    </xdr:to>
    <xdr:grpSp>
      <xdr:nvGrpSpPr>
        <xdr:cNvPr id="151" name="Group 150">
          <a:extLst>
            <a:ext uri="{FF2B5EF4-FFF2-40B4-BE49-F238E27FC236}">
              <a16:creationId xmlns:a16="http://schemas.microsoft.com/office/drawing/2014/main" id="{00000000-0008-0000-0000-000097000000}"/>
            </a:ext>
          </a:extLst>
        </xdr:cNvPr>
        <xdr:cNvGrpSpPr/>
      </xdr:nvGrpSpPr>
      <xdr:grpSpPr>
        <a:xfrm>
          <a:off x="2628900" y="54509775"/>
          <a:ext cx="607478" cy="327103"/>
          <a:chOff x="2597161" y="1943069"/>
          <a:chExt cx="607485" cy="327103"/>
        </a:xfrm>
      </xdr:grpSpPr>
      <xdr:cxnSp macro="">
        <xdr:nvCxnSpPr>
          <xdr:cNvPr id="152" name="Straight Connector 151">
            <a:extLst>
              <a:ext uri="{FF2B5EF4-FFF2-40B4-BE49-F238E27FC236}">
                <a16:creationId xmlns:a16="http://schemas.microsoft.com/office/drawing/2014/main" id="{00000000-0008-0000-0000-000098000000}"/>
              </a:ext>
            </a:extLst>
          </xdr:cNvPr>
          <xdr:cNvCxnSpPr/>
        </xdr:nvCxnSpPr>
        <xdr:spPr bwMode="auto">
          <a:xfrm>
            <a:off x="2597161" y="2111012"/>
            <a:ext cx="607485"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153" name="Oval 152">
            <a:extLst>
              <a:ext uri="{FF2B5EF4-FFF2-40B4-BE49-F238E27FC236}">
                <a16:creationId xmlns:a16="http://schemas.microsoft.com/office/drawing/2014/main" id="{00000000-0008-0000-0000-000099000000}"/>
              </a:ext>
            </a:extLst>
          </xdr:cNvPr>
          <xdr:cNvSpPr>
            <a:spLocks noChangeArrowheads="1"/>
          </xdr:cNvSpPr>
        </xdr:nvSpPr>
        <xdr:spPr bwMode="auto">
          <a:xfrm>
            <a:off x="2727500" y="1943069"/>
            <a:ext cx="356355" cy="327103"/>
          </a:xfrm>
          <a:prstGeom prst="ellipse">
            <a:avLst/>
          </a:prstGeom>
          <a:solidFill>
            <a:schemeClr val="bg1"/>
          </a:solidFill>
          <a:ln w="12700">
            <a:solidFill>
              <a:schemeClr val="tx1"/>
            </a:solidFill>
            <a:round/>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154" name="Freeform 153">
            <a:extLst>
              <a:ext uri="{FF2B5EF4-FFF2-40B4-BE49-F238E27FC236}">
                <a16:creationId xmlns:a16="http://schemas.microsoft.com/office/drawing/2014/main" id="{00000000-0008-0000-0000-00009A000000}"/>
              </a:ext>
            </a:extLst>
          </xdr:cNvPr>
          <xdr:cNvSpPr>
            <a:spLocks noChangeAspect="1"/>
          </xdr:cNvSpPr>
        </xdr:nvSpPr>
        <xdr:spPr bwMode="auto">
          <a:xfrm>
            <a:off x="2771347" y="1987376"/>
            <a:ext cx="261565" cy="106004"/>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55" name="Freeform 154">
            <a:extLst>
              <a:ext uri="{FF2B5EF4-FFF2-40B4-BE49-F238E27FC236}">
                <a16:creationId xmlns:a16="http://schemas.microsoft.com/office/drawing/2014/main" id="{00000000-0008-0000-0000-00009B000000}"/>
              </a:ext>
            </a:extLst>
          </xdr:cNvPr>
          <xdr:cNvSpPr>
            <a:spLocks noChangeAspect="1"/>
          </xdr:cNvSpPr>
        </xdr:nvSpPr>
        <xdr:spPr bwMode="auto">
          <a:xfrm flipV="1">
            <a:off x="2772780" y="2118078"/>
            <a:ext cx="261565" cy="107281"/>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lientData/>
  </xdr:twoCellAnchor>
  <xdr:twoCellAnchor editAs="oneCell">
    <xdr:from>
      <xdr:col>1</xdr:col>
      <xdr:colOff>31377</xdr:colOff>
      <xdr:row>0</xdr:row>
      <xdr:rowOff>98796</xdr:rowOff>
    </xdr:from>
    <xdr:to>
      <xdr:col>1</xdr:col>
      <xdr:colOff>1530350</xdr:colOff>
      <xdr:row>0</xdr:row>
      <xdr:rowOff>965159</xdr:rowOff>
    </xdr:to>
    <xdr:pic>
      <xdr:nvPicPr>
        <xdr:cNvPr id="182" name="Picture 181">
          <a:extLst>
            <a:ext uri="{FF2B5EF4-FFF2-40B4-BE49-F238E27FC236}">
              <a16:creationId xmlns:a16="http://schemas.microsoft.com/office/drawing/2014/main" id="{00000000-0008-0000-0000-0000B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5177" y="98796"/>
          <a:ext cx="1498973" cy="866363"/>
        </a:xfrm>
        <a:prstGeom prst="rect">
          <a:avLst/>
        </a:prstGeom>
      </xdr:spPr>
    </xdr:pic>
    <xdr:clientData/>
  </xdr:twoCellAnchor>
  <xdr:twoCellAnchor>
    <xdr:from>
      <xdr:col>0</xdr:col>
      <xdr:colOff>5677515</xdr:colOff>
      <xdr:row>56</xdr:row>
      <xdr:rowOff>126998</xdr:rowOff>
    </xdr:from>
    <xdr:to>
      <xdr:col>0</xdr:col>
      <xdr:colOff>8104020</xdr:colOff>
      <xdr:row>56</xdr:row>
      <xdr:rowOff>1233515</xdr:rowOff>
    </xdr:to>
    <xdr:grpSp>
      <xdr:nvGrpSpPr>
        <xdr:cNvPr id="183" name="Group 182">
          <a:extLst>
            <a:ext uri="{FF2B5EF4-FFF2-40B4-BE49-F238E27FC236}">
              <a16:creationId xmlns:a16="http://schemas.microsoft.com/office/drawing/2014/main" id="{00000000-0008-0000-0000-0000B7000000}"/>
            </a:ext>
          </a:extLst>
        </xdr:cNvPr>
        <xdr:cNvGrpSpPr/>
      </xdr:nvGrpSpPr>
      <xdr:grpSpPr>
        <a:xfrm>
          <a:off x="5677515" y="64602589"/>
          <a:ext cx="2426505" cy="1106517"/>
          <a:chOff x="-3024927" y="1256035"/>
          <a:chExt cx="2426505" cy="1106517"/>
        </a:xfrm>
      </xdr:grpSpPr>
      <xdr:grpSp>
        <xdr:nvGrpSpPr>
          <xdr:cNvPr id="184" name="Group 183">
            <a:extLst>
              <a:ext uri="{FF2B5EF4-FFF2-40B4-BE49-F238E27FC236}">
                <a16:creationId xmlns:a16="http://schemas.microsoft.com/office/drawing/2014/main" id="{00000000-0008-0000-0000-0000B8000000}"/>
              </a:ext>
            </a:extLst>
          </xdr:cNvPr>
          <xdr:cNvGrpSpPr>
            <a:grpSpLocks/>
          </xdr:cNvGrpSpPr>
        </xdr:nvGrpSpPr>
        <xdr:grpSpPr bwMode="auto">
          <a:xfrm>
            <a:off x="-2554170" y="1562218"/>
            <a:ext cx="489894" cy="489894"/>
            <a:chOff x="3648" y="1152"/>
            <a:chExt cx="384" cy="384"/>
          </a:xfrm>
        </xdr:grpSpPr>
        <xdr:sp macro="" textlink="">
          <xdr:nvSpPr>
            <xdr:cNvPr id="238" name="Rectangle 237">
              <a:extLst>
                <a:ext uri="{FF2B5EF4-FFF2-40B4-BE49-F238E27FC236}">
                  <a16:creationId xmlns:a16="http://schemas.microsoft.com/office/drawing/2014/main" id="{00000000-0008-0000-0000-0000EE000000}"/>
                </a:ext>
              </a:extLst>
            </xdr:cNvPr>
            <xdr:cNvSpPr>
              <a:spLocks noChangeArrowheads="1"/>
            </xdr:cNvSpPr>
          </xdr:nvSpPr>
          <xdr:spPr bwMode="auto">
            <a:xfrm>
              <a:off x="3648" y="1152"/>
              <a:ext cx="384" cy="384"/>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39" name="Line 28">
              <a:extLst>
                <a:ext uri="{FF2B5EF4-FFF2-40B4-BE49-F238E27FC236}">
                  <a16:creationId xmlns:a16="http://schemas.microsoft.com/office/drawing/2014/main" id="{00000000-0008-0000-0000-0000EF000000}"/>
                </a:ext>
              </a:extLst>
            </xdr:cNvPr>
            <xdr:cNvSpPr>
              <a:spLocks noChangeShapeType="1"/>
            </xdr:cNvSpPr>
          </xdr:nvSpPr>
          <xdr:spPr bwMode="auto">
            <a:xfrm flipV="1">
              <a:off x="3744" y="1152"/>
              <a:ext cx="192"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40" name="Line 29">
              <a:extLst>
                <a:ext uri="{FF2B5EF4-FFF2-40B4-BE49-F238E27FC236}">
                  <a16:creationId xmlns:a16="http://schemas.microsoft.com/office/drawing/2014/main" id="{00000000-0008-0000-0000-0000F0000000}"/>
                </a:ext>
              </a:extLst>
            </xdr:cNvPr>
            <xdr:cNvSpPr>
              <a:spLocks noChangeShapeType="1"/>
            </xdr:cNvSpPr>
          </xdr:nvSpPr>
          <xdr:spPr bwMode="auto">
            <a:xfrm>
              <a:off x="3744" y="1152"/>
              <a:ext cx="192"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sp macro="" textlink="">
        <xdr:nvSpPr>
          <xdr:cNvPr id="185" name="Rectangle 184">
            <a:extLst>
              <a:ext uri="{FF2B5EF4-FFF2-40B4-BE49-F238E27FC236}">
                <a16:creationId xmlns:a16="http://schemas.microsoft.com/office/drawing/2014/main" id="{00000000-0008-0000-0000-0000B9000000}"/>
              </a:ext>
            </a:extLst>
          </xdr:cNvPr>
          <xdr:cNvSpPr>
            <a:spLocks noChangeArrowheads="1"/>
          </xdr:cNvSpPr>
        </xdr:nvSpPr>
        <xdr:spPr bwMode="auto">
          <a:xfrm>
            <a:off x="-2064276" y="1562218"/>
            <a:ext cx="489894" cy="489894"/>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nvGrpSpPr>
          <xdr:cNvPr id="186" name="Group 185">
            <a:extLst>
              <a:ext uri="{FF2B5EF4-FFF2-40B4-BE49-F238E27FC236}">
                <a16:creationId xmlns:a16="http://schemas.microsoft.com/office/drawing/2014/main" id="{00000000-0008-0000-0000-0000BA000000}"/>
              </a:ext>
            </a:extLst>
          </xdr:cNvPr>
          <xdr:cNvGrpSpPr>
            <a:grpSpLocks/>
          </xdr:cNvGrpSpPr>
        </xdr:nvGrpSpPr>
        <xdr:grpSpPr bwMode="auto">
          <a:xfrm>
            <a:off x="-2003025" y="1562218"/>
            <a:ext cx="367422" cy="122473"/>
            <a:chOff x="4080" y="1152"/>
            <a:chExt cx="288" cy="96"/>
          </a:xfrm>
        </xdr:grpSpPr>
        <xdr:grpSp>
          <xdr:nvGrpSpPr>
            <xdr:cNvPr id="232" name="Group 231">
              <a:extLst>
                <a:ext uri="{FF2B5EF4-FFF2-40B4-BE49-F238E27FC236}">
                  <a16:creationId xmlns:a16="http://schemas.microsoft.com/office/drawing/2014/main" id="{00000000-0008-0000-0000-0000E8000000}"/>
                </a:ext>
              </a:extLst>
            </xdr:cNvPr>
            <xdr:cNvGrpSpPr>
              <a:grpSpLocks/>
            </xdr:cNvGrpSpPr>
          </xdr:nvGrpSpPr>
          <xdr:grpSpPr bwMode="auto">
            <a:xfrm>
              <a:off x="4080" y="1152"/>
              <a:ext cx="96" cy="96"/>
              <a:chOff x="4080" y="1152"/>
              <a:chExt cx="96" cy="96"/>
            </a:xfrm>
          </xdr:grpSpPr>
          <xdr:sp macro="" textlink="">
            <xdr:nvSpPr>
              <xdr:cNvPr id="236" name="Line 33">
                <a:extLst>
                  <a:ext uri="{FF2B5EF4-FFF2-40B4-BE49-F238E27FC236}">
                    <a16:creationId xmlns:a16="http://schemas.microsoft.com/office/drawing/2014/main" id="{00000000-0008-0000-0000-0000EC00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37" name="Line 34">
                <a:extLst>
                  <a:ext uri="{FF2B5EF4-FFF2-40B4-BE49-F238E27FC236}">
                    <a16:creationId xmlns:a16="http://schemas.microsoft.com/office/drawing/2014/main" id="{00000000-0008-0000-0000-0000ED00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233" name="Group 232">
              <a:extLst>
                <a:ext uri="{FF2B5EF4-FFF2-40B4-BE49-F238E27FC236}">
                  <a16:creationId xmlns:a16="http://schemas.microsoft.com/office/drawing/2014/main" id="{00000000-0008-0000-0000-0000E9000000}"/>
                </a:ext>
              </a:extLst>
            </xdr:cNvPr>
            <xdr:cNvGrpSpPr>
              <a:grpSpLocks/>
            </xdr:cNvGrpSpPr>
          </xdr:nvGrpSpPr>
          <xdr:grpSpPr bwMode="auto">
            <a:xfrm>
              <a:off x="4272" y="1152"/>
              <a:ext cx="96" cy="96"/>
              <a:chOff x="4080" y="1152"/>
              <a:chExt cx="96" cy="96"/>
            </a:xfrm>
          </xdr:grpSpPr>
          <xdr:sp macro="" textlink="">
            <xdr:nvSpPr>
              <xdr:cNvPr id="234" name="Line 36">
                <a:extLst>
                  <a:ext uri="{FF2B5EF4-FFF2-40B4-BE49-F238E27FC236}">
                    <a16:creationId xmlns:a16="http://schemas.microsoft.com/office/drawing/2014/main" id="{00000000-0008-0000-0000-0000EA00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35" name="Line 37">
                <a:extLst>
                  <a:ext uri="{FF2B5EF4-FFF2-40B4-BE49-F238E27FC236}">
                    <a16:creationId xmlns:a16="http://schemas.microsoft.com/office/drawing/2014/main" id="{00000000-0008-0000-0000-0000EB00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grpSp>
        <xdr:nvGrpSpPr>
          <xdr:cNvPr id="187" name="Group 186">
            <a:extLst>
              <a:ext uri="{FF2B5EF4-FFF2-40B4-BE49-F238E27FC236}">
                <a16:creationId xmlns:a16="http://schemas.microsoft.com/office/drawing/2014/main" id="{00000000-0008-0000-0000-0000BB000000}"/>
              </a:ext>
            </a:extLst>
          </xdr:cNvPr>
          <xdr:cNvGrpSpPr>
            <a:grpSpLocks/>
          </xdr:cNvGrpSpPr>
        </xdr:nvGrpSpPr>
        <xdr:grpSpPr bwMode="auto">
          <a:xfrm flipV="1">
            <a:off x="-2003025" y="1929638"/>
            <a:ext cx="367422" cy="122473"/>
            <a:chOff x="4080" y="1152"/>
            <a:chExt cx="288" cy="96"/>
          </a:xfrm>
        </xdr:grpSpPr>
        <xdr:grpSp>
          <xdr:nvGrpSpPr>
            <xdr:cNvPr id="226" name="Group 225">
              <a:extLst>
                <a:ext uri="{FF2B5EF4-FFF2-40B4-BE49-F238E27FC236}">
                  <a16:creationId xmlns:a16="http://schemas.microsoft.com/office/drawing/2014/main" id="{00000000-0008-0000-0000-0000E2000000}"/>
                </a:ext>
              </a:extLst>
            </xdr:cNvPr>
            <xdr:cNvGrpSpPr>
              <a:grpSpLocks/>
            </xdr:cNvGrpSpPr>
          </xdr:nvGrpSpPr>
          <xdr:grpSpPr bwMode="auto">
            <a:xfrm>
              <a:off x="4080" y="1152"/>
              <a:ext cx="96" cy="96"/>
              <a:chOff x="4080" y="1152"/>
              <a:chExt cx="96" cy="96"/>
            </a:xfrm>
          </xdr:grpSpPr>
          <xdr:sp macro="" textlink="">
            <xdr:nvSpPr>
              <xdr:cNvPr id="230" name="Line 40">
                <a:extLst>
                  <a:ext uri="{FF2B5EF4-FFF2-40B4-BE49-F238E27FC236}">
                    <a16:creationId xmlns:a16="http://schemas.microsoft.com/office/drawing/2014/main" id="{00000000-0008-0000-0000-0000E600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31" name="Line 41">
                <a:extLst>
                  <a:ext uri="{FF2B5EF4-FFF2-40B4-BE49-F238E27FC236}">
                    <a16:creationId xmlns:a16="http://schemas.microsoft.com/office/drawing/2014/main" id="{00000000-0008-0000-0000-0000E700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227" name="Group 226">
              <a:extLst>
                <a:ext uri="{FF2B5EF4-FFF2-40B4-BE49-F238E27FC236}">
                  <a16:creationId xmlns:a16="http://schemas.microsoft.com/office/drawing/2014/main" id="{00000000-0008-0000-0000-0000E3000000}"/>
                </a:ext>
              </a:extLst>
            </xdr:cNvPr>
            <xdr:cNvGrpSpPr>
              <a:grpSpLocks/>
            </xdr:cNvGrpSpPr>
          </xdr:nvGrpSpPr>
          <xdr:grpSpPr bwMode="auto">
            <a:xfrm>
              <a:off x="4272" y="1152"/>
              <a:ext cx="96" cy="96"/>
              <a:chOff x="4080" y="1152"/>
              <a:chExt cx="96" cy="96"/>
            </a:xfrm>
          </xdr:grpSpPr>
          <xdr:sp macro="" textlink="">
            <xdr:nvSpPr>
              <xdr:cNvPr id="228" name="Line 43">
                <a:extLst>
                  <a:ext uri="{FF2B5EF4-FFF2-40B4-BE49-F238E27FC236}">
                    <a16:creationId xmlns:a16="http://schemas.microsoft.com/office/drawing/2014/main" id="{00000000-0008-0000-0000-0000E400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29" name="Line 44">
                <a:extLst>
                  <a:ext uri="{FF2B5EF4-FFF2-40B4-BE49-F238E27FC236}">
                    <a16:creationId xmlns:a16="http://schemas.microsoft.com/office/drawing/2014/main" id="{00000000-0008-0000-0000-0000E500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grpSp>
        <xdr:nvGrpSpPr>
          <xdr:cNvPr id="188" name="Group 187">
            <a:extLst>
              <a:ext uri="{FF2B5EF4-FFF2-40B4-BE49-F238E27FC236}">
                <a16:creationId xmlns:a16="http://schemas.microsoft.com/office/drawing/2014/main" id="{00000000-0008-0000-0000-0000BC000000}"/>
              </a:ext>
            </a:extLst>
          </xdr:cNvPr>
          <xdr:cNvGrpSpPr>
            <a:grpSpLocks/>
          </xdr:cNvGrpSpPr>
        </xdr:nvGrpSpPr>
        <xdr:grpSpPr bwMode="auto">
          <a:xfrm>
            <a:off x="-1574382" y="1562218"/>
            <a:ext cx="489894" cy="489894"/>
            <a:chOff x="4416" y="1152"/>
            <a:chExt cx="384" cy="384"/>
          </a:xfrm>
        </xdr:grpSpPr>
        <xdr:sp macro="" textlink="">
          <xdr:nvSpPr>
            <xdr:cNvPr id="223" name="Rectangle 222">
              <a:extLst>
                <a:ext uri="{FF2B5EF4-FFF2-40B4-BE49-F238E27FC236}">
                  <a16:creationId xmlns:a16="http://schemas.microsoft.com/office/drawing/2014/main" id="{00000000-0008-0000-0000-0000DF000000}"/>
                </a:ext>
              </a:extLst>
            </xdr:cNvPr>
            <xdr:cNvSpPr>
              <a:spLocks noChangeArrowheads="1"/>
            </xdr:cNvSpPr>
          </xdr:nvSpPr>
          <xdr:spPr bwMode="auto">
            <a:xfrm>
              <a:off x="4416" y="1152"/>
              <a:ext cx="384" cy="384"/>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24" name="Line 47">
              <a:extLst>
                <a:ext uri="{FF2B5EF4-FFF2-40B4-BE49-F238E27FC236}">
                  <a16:creationId xmlns:a16="http://schemas.microsoft.com/office/drawing/2014/main" id="{00000000-0008-0000-0000-0000E0000000}"/>
                </a:ext>
              </a:extLst>
            </xdr:cNvPr>
            <xdr:cNvSpPr>
              <a:spLocks noChangeShapeType="1"/>
            </xdr:cNvSpPr>
          </xdr:nvSpPr>
          <xdr:spPr bwMode="auto">
            <a:xfrm flipV="1">
              <a:off x="4512" y="1152"/>
              <a:ext cx="0"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25" name="Line 48">
              <a:extLst>
                <a:ext uri="{FF2B5EF4-FFF2-40B4-BE49-F238E27FC236}">
                  <a16:creationId xmlns:a16="http://schemas.microsoft.com/office/drawing/2014/main" id="{00000000-0008-0000-0000-0000E1000000}"/>
                </a:ext>
              </a:extLst>
            </xdr:cNvPr>
            <xdr:cNvSpPr>
              <a:spLocks noChangeShapeType="1"/>
            </xdr:cNvSpPr>
          </xdr:nvSpPr>
          <xdr:spPr bwMode="auto">
            <a:xfrm flipH="1">
              <a:off x="4704" y="1152"/>
              <a:ext cx="0"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189" name="Group 188">
            <a:extLst>
              <a:ext uri="{FF2B5EF4-FFF2-40B4-BE49-F238E27FC236}">
                <a16:creationId xmlns:a16="http://schemas.microsoft.com/office/drawing/2014/main" id="{00000000-0008-0000-0000-0000BD000000}"/>
              </a:ext>
            </a:extLst>
          </xdr:cNvPr>
          <xdr:cNvGrpSpPr>
            <a:grpSpLocks/>
          </xdr:cNvGrpSpPr>
        </xdr:nvGrpSpPr>
        <xdr:grpSpPr bwMode="auto">
          <a:xfrm>
            <a:off x="-3024927" y="1807165"/>
            <a:ext cx="470758" cy="244947"/>
            <a:chOff x="3279" y="1344"/>
            <a:chExt cx="369" cy="192"/>
          </a:xfrm>
        </xdr:grpSpPr>
        <xdr:sp macro="" textlink="">
          <xdr:nvSpPr>
            <xdr:cNvPr id="221" name="Rectangle 220">
              <a:extLst>
                <a:ext uri="{FF2B5EF4-FFF2-40B4-BE49-F238E27FC236}">
                  <a16:creationId xmlns:a16="http://schemas.microsoft.com/office/drawing/2014/main" id="{00000000-0008-0000-0000-0000DD000000}"/>
                </a:ext>
              </a:extLst>
            </xdr:cNvPr>
            <xdr:cNvSpPr>
              <a:spLocks noChangeArrowheads="1"/>
            </xdr:cNvSpPr>
          </xdr:nvSpPr>
          <xdr:spPr bwMode="auto">
            <a:xfrm>
              <a:off x="3279" y="1344"/>
              <a:ext cx="369" cy="192"/>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22" name="Line 52">
              <a:extLst>
                <a:ext uri="{FF2B5EF4-FFF2-40B4-BE49-F238E27FC236}">
                  <a16:creationId xmlns:a16="http://schemas.microsoft.com/office/drawing/2014/main" id="{00000000-0008-0000-0000-0000DE000000}"/>
                </a:ext>
              </a:extLst>
            </xdr:cNvPr>
            <xdr:cNvSpPr>
              <a:spLocks noChangeShapeType="1"/>
            </xdr:cNvSpPr>
          </xdr:nvSpPr>
          <xdr:spPr bwMode="auto">
            <a:xfrm flipV="1">
              <a:off x="3352" y="1344"/>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190" name="Group 189">
            <a:extLst>
              <a:ext uri="{FF2B5EF4-FFF2-40B4-BE49-F238E27FC236}">
                <a16:creationId xmlns:a16="http://schemas.microsoft.com/office/drawing/2014/main" id="{00000000-0008-0000-0000-0000BE000000}"/>
              </a:ext>
            </a:extLst>
          </xdr:cNvPr>
          <xdr:cNvGrpSpPr>
            <a:grpSpLocks/>
          </xdr:cNvGrpSpPr>
        </xdr:nvGrpSpPr>
        <xdr:grpSpPr bwMode="auto">
          <a:xfrm flipH="1">
            <a:off x="-2860368" y="1562218"/>
            <a:ext cx="306185" cy="244947"/>
            <a:chOff x="3408" y="1152"/>
            <a:chExt cx="240" cy="192"/>
          </a:xfrm>
        </xdr:grpSpPr>
        <xdr:sp macro="" textlink="">
          <xdr:nvSpPr>
            <xdr:cNvPr id="216" name="Line 54">
              <a:extLst>
                <a:ext uri="{FF2B5EF4-FFF2-40B4-BE49-F238E27FC236}">
                  <a16:creationId xmlns:a16="http://schemas.microsoft.com/office/drawing/2014/main" id="{00000000-0008-0000-0000-0000D8000000}"/>
                </a:ext>
              </a:extLst>
            </xdr:cNvPr>
            <xdr:cNvSpPr>
              <a:spLocks noChangeShapeType="1"/>
            </xdr:cNvSpPr>
          </xdr:nvSpPr>
          <xdr:spPr bwMode="auto">
            <a:xfrm flipH="1">
              <a:off x="3600"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7" name="Line 55">
              <a:extLst>
                <a:ext uri="{FF2B5EF4-FFF2-40B4-BE49-F238E27FC236}">
                  <a16:creationId xmlns:a16="http://schemas.microsoft.com/office/drawing/2014/main" id="{00000000-0008-0000-0000-0000D9000000}"/>
                </a:ext>
              </a:extLst>
            </xdr:cNvPr>
            <xdr:cNvSpPr>
              <a:spLocks noChangeShapeType="1"/>
            </xdr:cNvSpPr>
          </xdr:nvSpPr>
          <xdr:spPr bwMode="auto">
            <a:xfrm flipH="1" flipV="1">
              <a:off x="3552"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8" name="Line 56">
              <a:extLst>
                <a:ext uri="{FF2B5EF4-FFF2-40B4-BE49-F238E27FC236}">
                  <a16:creationId xmlns:a16="http://schemas.microsoft.com/office/drawing/2014/main" id="{00000000-0008-0000-0000-0000DA000000}"/>
                </a:ext>
              </a:extLst>
            </xdr:cNvPr>
            <xdr:cNvSpPr>
              <a:spLocks noChangeShapeType="1"/>
            </xdr:cNvSpPr>
          </xdr:nvSpPr>
          <xdr:spPr bwMode="auto">
            <a:xfrm flipH="1">
              <a:off x="3504"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9" name="Line 57">
              <a:extLst>
                <a:ext uri="{FF2B5EF4-FFF2-40B4-BE49-F238E27FC236}">
                  <a16:creationId xmlns:a16="http://schemas.microsoft.com/office/drawing/2014/main" id="{00000000-0008-0000-0000-0000DB000000}"/>
                </a:ext>
              </a:extLst>
            </xdr:cNvPr>
            <xdr:cNvSpPr>
              <a:spLocks noChangeShapeType="1"/>
            </xdr:cNvSpPr>
          </xdr:nvSpPr>
          <xdr:spPr bwMode="auto">
            <a:xfrm flipH="1" flipV="1">
              <a:off x="3456"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20" name="Line 58">
              <a:extLst>
                <a:ext uri="{FF2B5EF4-FFF2-40B4-BE49-F238E27FC236}">
                  <a16:creationId xmlns:a16="http://schemas.microsoft.com/office/drawing/2014/main" id="{00000000-0008-0000-0000-0000DC000000}"/>
                </a:ext>
              </a:extLst>
            </xdr:cNvPr>
            <xdr:cNvSpPr>
              <a:spLocks noChangeShapeType="1"/>
            </xdr:cNvSpPr>
          </xdr:nvSpPr>
          <xdr:spPr bwMode="auto">
            <a:xfrm flipH="1">
              <a:off x="3408"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191" name="Group 190">
            <a:extLst>
              <a:ext uri="{FF2B5EF4-FFF2-40B4-BE49-F238E27FC236}">
                <a16:creationId xmlns:a16="http://schemas.microsoft.com/office/drawing/2014/main" id="{00000000-0008-0000-0000-0000BF000000}"/>
              </a:ext>
            </a:extLst>
          </xdr:cNvPr>
          <xdr:cNvGrpSpPr>
            <a:grpSpLocks/>
          </xdr:cNvGrpSpPr>
        </xdr:nvGrpSpPr>
        <xdr:grpSpPr bwMode="auto">
          <a:xfrm flipH="1">
            <a:off x="-1084489" y="1807165"/>
            <a:ext cx="486067" cy="244947"/>
            <a:chOff x="3267" y="1344"/>
            <a:chExt cx="381" cy="192"/>
          </a:xfrm>
        </xdr:grpSpPr>
        <xdr:sp macro="" textlink="">
          <xdr:nvSpPr>
            <xdr:cNvPr id="214" name="Rectangle 213">
              <a:extLst>
                <a:ext uri="{FF2B5EF4-FFF2-40B4-BE49-F238E27FC236}">
                  <a16:creationId xmlns:a16="http://schemas.microsoft.com/office/drawing/2014/main" id="{00000000-0008-0000-0000-0000D6000000}"/>
                </a:ext>
              </a:extLst>
            </xdr:cNvPr>
            <xdr:cNvSpPr>
              <a:spLocks noChangeArrowheads="1"/>
            </xdr:cNvSpPr>
          </xdr:nvSpPr>
          <xdr:spPr bwMode="auto">
            <a:xfrm>
              <a:off x="3267" y="1344"/>
              <a:ext cx="381" cy="192"/>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5" name="Line 62">
              <a:extLst>
                <a:ext uri="{FF2B5EF4-FFF2-40B4-BE49-F238E27FC236}">
                  <a16:creationId xmlns:a16="http://schemas.microsoft.com/office/drawing/2014/main" id="{00000000-0008-0000-0000-0000D7000000}"/>
                </a:ext>
              </a:extLst>
            </xdr:cNvPr>
            <xdr:cNvSpPr>
              <a:spLocks noChangeShapeType="1"/>
            </xdr:cNvSpPr>
          </xdr:nvSpPr>
          <xdr:spPr bwMode="auto">
            <a:xfrm flipV="1">
              <a:off x="3348" y="1344"/>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192" name="Group 191">
            <a:extLst>
              <a:ext uri="{FF2B5EF4-FFF2-40B4-BE49-F238E27FC236}">
                <a16:creationId xmlns:a16="http://schemas.microsoft.com/office/drawing/2014/main" id="{00000000-0008-0000-0000-0000C0000000}"/>
              </a:ext>
            </a:extLst>
          </xdr:cNvPr>
          <xdr:cNvGrpSpPr>
            <a:grpSpLocks/>
          </xdr:cNvGrpSpPr>
        </xdr:nvGrpSpPr>
        <xdr:grpSpPr bwMode="auto">
          <a:xfrm>
            <a:off x="-1084475" y="1562218"/>
            <a:ext cx="306185" cy="244947"/>
            <a:chOff x="3408" y="1152"/>
            <a:chExt cx="240" cy="192"/>
          </a:xfrm>
        </xdr:grpSpPr>
        <xdr:sp macro="" textlink="">
          <xdr:nvSpPr>
            <xdr:cNvPr id="209" name="Line 64">
              <a:extLst>
                <a:ext uri="{FF2B5EF4-FFF2-40B4-BE49-F238E27FC236}">
                  <a16:creationId xmlns:a16="http://schemas.microsoft.com/office/drawing/2014/main" id="{00000000-0008-0000-0000-0000D1000000}"/>
                </a:ext>
              </a:extLst>
            </xdr:cNvPr>
            <xdr:cNvSpPr>
              <a:spLocks noChangeShapeType="1"/>
            </xdr:cNvSpPr>
          </xdr:nvSpPr>
          <xdr:spPr bwMode="auto">
            <a:xfrm flipH="1">
              <a:off x="3600"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0" name="Line 65">
              <a:extLst>
                <a:ext uri="{FF2B5EF4-FFF2-40B4-BE49-F238E27FC236}">
                  <a16:creationId xmlns:a16="http://schemas.microsoft.com/office/drawing/2014/main" id="{00000000-0008-0000-0000-0000D2000000}"/>
                </a:ext>
              </a:extLst>
            </xdr:cNvPr>
            <xdr:cNvSpPr>
              <a:spLocks noChangeShapeType="1"/>
            </xdr:cNvSpPr>
          </xdr:nvSpPr>
          <xdr:spPr bwMode="auto">
            <a:xfrm flipH="1" flipV="1">
              <a:off x="3552"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1" name="Line 66">
              <a:extLst>
                <a:ext uri="{FF2B5EF4-FFF2-40B4-BE49-F238E27FC236}">
                  <a16:creationId xmlns:a16="http://schemas.microsoft.com/office/drawing/2014/main" id="{00000000-0008-0000-0000-0000D3000000}"/>
                </a:ext>
              </a:extLst>
            </xdr:cNvPr>
            <xdr:cNvSpPr>
              <a:spLocks noChangeShapeType="1"/>
            </xdr:cNvSpPr>
          </xdr:nvSpPr>
          <xdr:spPr bwMode="auto">
            <a:xfrm flipH="1">
              <a:off x="3504"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2" name="Line 67">
              <a:extLst>
                <a:ext uri="{FF2B5EF4-FFF2-40B4-BE49-F238E27FC236}">
                  <a16:creationId xmlns:a16="http://schemas.microsoft.com/office/drawing/2014/main" id="{00000000-0008-0000-0000-0000D4000000}"/>
                </a:ext>
              </a:extLst>
            </xdr:cNvPr>
            <xdr:cNvSpPr>
              <a:spLocks noChangeShapeType="1"/>
            </xdr:cNvSpPr>
          </xdr:nvSpPr>
          <xdr:spPr bwMode="auto">
            <a:xfrm flipH="1" flipV="1">
              <a:off x="3456"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13" name="Line 68">
              <a:extLst>
                <a:ext uri="{FF2B5EF4-FFF2-40B4-BE49-F238E27FC236}">
                  <a16:creationId xmlns:a16="http://schemas.microsoft.com/office/drawing/2014/main" id="{00000000-0008-0000-0000-0000D5000000}"/>
                </a:ext>
              </a:extLst>
            </xdr:cNvPr>
            <xdr:cNvSpPr>
              <a:spLocks noChangeShapeType="1"/>
            </xdr:cNvSpPr>
          </xdr:nvSpPr>
          <xdr:spPr bwMode="auto">
            <a:xfrm flipH="1">
              <a:off x="3408"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193" name="Group 192">
            <a:extLst>
              <a:ext uri="{FF2B5EF4-FFF2-40B4-BE49-F238E27FC236}">
                <a16:creationId xmlns:a16="http://schemas.microsoft.com/office/drawing/2014/main" id="{00000000-0008-0000-0000-0000C1000000}"/>
              </a:ext>
            </a:extLst>
          </xdr:cNvPr>
          <xdr:cNvGrpSpPr>
            <a:grpSpLocks/>
          </xdr:cNvGrpSpPr>
        </xdr:nvGrpSpPr>
        <xdr:grpSpPr bwMode="auto">
          <a:xfrm>
            <a:off x="-1942203" y="1256035"/>
            <a:ext cx="245025" cy="1102262"/>
            <a:chOff x="5265961" y="912"/>
            <a:chExt cx="245025" cy="864"/>
          </a:xfrm>
        </xdr:grpSpPr>
        <xdr:sp macro="" textlink="">
          <xdr:nvSpPr>
            <xdr:cNvPr id="205" name="Line 70">
              <a:extLst>
                <a:ext uri="{FF2B5EF4-FFF2-40B4-BE49-F238E27FC236}">
                  <a16:creationId xmlns:a16="http://schemas.microsoft.com/office/drawing/2014/main" id="{00000000-0008-0000-0000-0000CD000000}"/>
                </a:ext>
              </a:extLst>
            </xdr:cNvPr>
            <xdr:cNvSpPr>
              <a:spLocks noChangeShapeType="1"/>
            </xdr:cNvSpPr>
          </xdr:nvSpPr>
          <xdr:spPr bwMode="auto">
            <a:xfrm>
              <a:off x="5265961" y="1536"/>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06" name="Line 71">
              <a:extLst>
                <a:ext uri="{FF2B5EF4-FFF2-40B4-BE49-F238E27FC236}">
                  <a16:creationId xmlns:a16="http://schemas.microsoft.com/office/drawing/2014/main" id="{00000000-0008-0000-0000-0000CE000000}"/>
                </a:ext>
              </a:extLst>
            </xdr:cNvPr>
            <xdr:cNvSpPr>
              <a:spLocks noChangeShapeType="1"/>
            </xdr:cNvSpPr>
          </xdr:nvSpPr>
          <xdr:spPr bwMode="auto">
            <a:xfrm>
              <a:off x="5510986" y="1536"/>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07" name="Line 72">
              <a:extLst>
                <a:ext uri="{FF2B5EF4-FFF2-40B4-BE49-F238E27FC236}">
                  <a16:creationId xmlns:a16="http://schemas.microsoft.com/office/drawing/2014/main" id="{00000000-0008-0000-0000-0000CF000000}"/>
                </a:ext>
              </a:extLst>
            </xdr:cNvPr>
            <xdr:cNvSpPr>
              <a:spLocks noChangeShapeType="1"/>
            </xdr:cNvSpPr>
          </xdr:nvSpPr>
          <xdr:spPr bwMode="auto">
            <a:xfrm>
              <a:off x="5265961" y="912"/>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08" name="Line 73">
              <a:extLst>
                <a:ext uri="{FF2B5EF4-FFF2-40B4-BE49-F238E27FC236}">
                  <a16:creationId xmlns:a16="http://schemas.microsoft.com/office/drawing/2014/main" id="{00000000-0008-0000-0000-0000D0000000}"/>
                </a:ext>
              </a:extLst>
            </xdr:cNvPr>
            <xdr:cNvSpPr>
              <a:spLocks noChangeShapeType="1"/>
            </xdr:cNvSpPr>
          </xdr:nvSpPr>
          <xdr:spPr bwMode="auto">
            <a:xfrm>
              <a:off x="5510986" y="912"/>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194" name="Group 193">
            <a:extLst>
              <a:ext uri="{FF2B5EF4-FFF2-40B4-BE49-F238E27FC236}">
                <a16:creationId xmlns:a16="http://schemas.microsoft.com/office/drawing/2014/main" id="{00000000-0008-0000-0000-0000C2000000}"/>
              </a:ext>
            </a:extLst>
          </xdr:cNvPr>
          <xdr:cNvGrpSpPr>
            <a:grpSpLocks/>
          </xdr:cNvGrpSpPr>
        </xdr:nvGrpSpPr>
        <xdr:grpSpPr bwMode="auto">
          <a:xfrm>
            <a:off x="-2098740" y="1317274"/>
            <a:ext cx="558783" cy="967033"/>
            <a:chOff x="4101" y="768"/>
            <a:chExt cx="438" cy="758"/>
          </a:xfrm>
        </xdr:grpSpPr>
        <xdr:sp macro="" textlink="">
          <xdr:nvSpPr>
            <xdr:cNvPr id="201" name="Text Box 79">
              <a:extLst>
                <a:ext uri="{FF2B5EF4-FFF2-40B4-BE49-F238E27FC236}">
                  <a16:creationId xmlns:a16="http://schemas.microsoft.com/office/drawing/2014/main" id="{00000000-0008-0000-0000-0000C9000000}"/>
                </a:ext>
              </a:extLst>
            </xdr:cNvPr>
            <xdr:cNvSpPr txBox="1">
              <a:spLocks noChangeArrowheads="1"/>
            </xdr:cNvSpPr>
          </xdr:nvSpPr>
          <xdr:spPr bwMode="auto">
            <a:xfrm>
              <a:off x="4101" y="1392"/>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P</a:t>
              </a:r>
            </a:p>
          </xdr:txBody>
        </xdr:sp>
        <xdr:sp macro="" textlink="">
          <xdr:nvSpPr>
            <xdr:cNvPr id="202" name="Text Box 80">
              <a:extLst>
                <a:ext uri="{FF2B5EF4-FFF2-40B4-BE49-F238E27FC236}">
                  <a16:creationId xmlns:a16="http://schemas.microsoft.com/office/drawing/2014/main" id="{00000000-0008-0000-0000-0000CA000000}"/>
                </a:ext>
              </a:extLst>
            </xdr:cNvPr>
            <xdr:cNvSpPr txBox="1">
              <a:spLocks noChangeArrowheads="1"/>
            </xdr:cNvSpPr>
          </xdr:nvSpPr>
          <xdr:spPr bwMode="auto">
            <a:xfrm>
              <a:off x="4464" y="1392"/>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T</a:t>
              </a:r>
            </a:p>
          </xdr:txBody>
        </xdr:sp>
        <xdr:sp macro="" textlink="">
          <xdr:nvSpPr>
            <xdr:cNvPr id="203" name="Text Box 81">
              <a:extLst>
                <a:ext uri="{FF2B5EF4-FFF2-40B4-BE49-F238E27FC236}">
                  <a16:creationId xmlns:a16="http://schemas.microsoft.com/office/drawing/2014/main" id="{00000000-0008-0000-0000-0000CB000000}"/>
                </a:ext>
              </a:extLst>
            </xdr:cNvPr>
            <xdr:cNvSpPr txBox="1">
              <a:spLocks noChangeArrowheads="1"/>
            </xdr:cNvSpPr>
          </xdr:nvSpPr>
          <xdr:spPr bwMode="auto">
            <a:xfrm>
              <a:off x="4101" y="768"/>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A</a:t>
              </a:r>
            </a:p>
          </xdr:txBody>
        </xdr:sp>
        <xdr:sp macro="" textlink="">
          <xdr:nvSpPr>
            <xdr:cNvPr id="204" name="Text Box 82">
              <a:extLst>
                <a:ext uri="{FF2B5EF4-FFF2-40B4-BE49-F238E27FC236}">
                  <a16:creationId xmlns:a16="http://schemas.microsoft.com/office/drawing/2014/main" id="{00000000-0008-0000-0000-0000CC000000}"/>
                </a:ext>
              </a:extLst>
            </xdr:cNvPr>
            <xdr:cNvSpPr txBox="1">
              <a:spLocks noChangeArrowheads="1"/>
            </xdr:cNvSpPr>
          </xdr:nvSpPr>
          <xdr:spPr bwMode="auto">
            <a:xfrm>
              <a:off x="4464" y="768"/>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B</a:t>
              </a:r>
            </a:p>
          </xdr:txBody>
        </xdr:sp>
      </xdr:grpSp>
      <xdr:sp macro="" textlink="">
        <xdr:nvSpPr>
          <xdr:cNvPr id="195" name="Isosceles Triangle 194">
            <a:extLst>
              <a:ext uri="{FF2B5EF4-FFF2-40B4-BE49-F238E27FC236}">
                <a16:creationId xmlns:a16="http://schemas.microsoft.com/office/drawing/2014/main" id="{00000000-0008-0000-0000-0000C3000000}"/>
              </a:ext>
            </a:extLst>
          </xdr:cNvPr>
          <xdr:cNvSpPr/>
        </xdr:nvSpPr>
        <xdr:spPr>
          <a:xfrm rot="5400000">
            <a:off x="-2772237" y="1829136"/>
            <a:ext cx="230256" cy="201064"/>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GB"/>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GB"/>
          </a:p>
        </xdr:txBody>
      </xdr:sp>
      <xdr:sp macro="" textlink="">
        <xdr:nvSpPr>
          <xdr:cNvPr id="196" name="Isosceles Triangle 195">
            <a:extLst>
              <a:ext uri="{FF2B5EF4-FFF2-40B4-BE49-F238E27FC236}">
                <a16:creationId xmlns:a16="http://schemas.microsoft.com/office/drawing/2014/main" id="{00000000-0008-0000-0000-0000C4000000}"/>
              </a:ext>
            </a:extLst>
          </xdr:cNvPr>
          <xdr:cNvSpPr/>
        </xdr:nvSpPr>
        <xdr:spPr>
          <a:xfrm rot="16200000" flipH="1">
            <a:off x="-1099660" y="1827303"/>
            <a:ext cx="230256" cy="201064"/>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GB"/>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GB"/>
          </a:p>
        </xdr:txBody>
      </xdr:sp>
      <xdr:sp macro="" textlink="">
        <xdr:nvSpPr>
          <xdr:cNvPr id="197" name="Line 70">
            <a:extLst>
              <a:ext uri="{FF2B5EF4-FFF2-40B4-BE49-F238E27FC236}">
                <a16:creationId xmlns:a16="http://schemas.microsoft.com/office/drawing/2014/main" id="{00000000-0008-0000-0000-0000C5000000}"/>
              </a:ext>
            </a:extLst>
          </xdr:cNvPr>
          <xdr:cNvSpPr>
            <a:spLocks noChangeShapeType="1"/>
          </xdr:cNvSpPr>
        </xdr:nvSpPr>
        <xdr:spPr bwMode="auto">
          <a:xfrm>
            <a:off x="-2737595" y="2047890"/>
            <a:ext cx="0" cy="306184"/>
          </a:xfrm>
          <a:prstGeom prst="line">
            <a:avLst/>
          </a:prstGeom>
          <a:noFill/>
          <a:ln w="12700">
            <a:solidFill>
              <a:schemeClr val="tx1"/>
            </a:solidFill>
            <a:prstDash val="dash"/>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198" name="Text Box 79">
            <a:extLst>
              <a:ext uri="{FF2B5EF4-FFF2-40B4-BE49-F238E27FC236}">
                <a16:creationId xmlns:a16="http://schemas.microsoft.com/office/drawing/2014/main" id="{00000000-0008-0000-0000-0000C6000000}"/>
              </a:ext>
            </a:extLst>
          </xdr:cNvPr>
          <xdr:cNvSpPr txBox="1">
            <a:spLocks noChangeArrowheads="1"/>
          </xdr:cNvSpPr>
        </xdr:nvSpPr>
        <xdr:spPr bwMode="auto">
          <a:xfrm>
            <a:off x="-2882077" y="2115171"/>
            <a:ext cx="95682" cy="170953"/>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X</a:t>
            </a:r>
          </a:p>
        </xdr:txBody>
      </xdr:sp>
      <xdr:sp macro="" textlink="">
        <xdr:nvSpPr>
          <xdr:cNvPr id="199" name="Line 70">
            <a:extLst>
              <a:ext uri="{FF2B5EF4-FFF2-40B4-BE49-F238E27FC236}">
                <a16:creationId xmlns:a16="http://schemas.microsoft.com/office/drawing/2014/main" id="{00000000-0008-0000-0000-0000C7000000}"/>
              </a:ext>
            </a:extLst>
          </xdr:cNvPr>
          <xdr:cNvSpPr>
            <a:spLocks noChangeShapeType="1"/>
          </xdr:cNvSpPr>
        </xdr:nvSpPr>
        <xdr:spPr bwMode="auto">
          <a:xfrm>
            <a:off x="-887093" y="2056368"/>
            <a:ext cx="0" cy="306184"/>
          </a:xfrm>
          <a:prstGeom prst="line">
            <a:avLst/>
          </a:prstGeom>
          <a:noFill/>
          <a:ln w="12700">
            <a:solidFill>
              <a:schemeClr val="tx1"/>
            </a:solidFill>
            <a:prstDash val="dash"/>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200" name="Text Box 79">
            <a:extLst>
              <a:ext uri="{FF2B5EF4-FFF2-40B4-BE49-F238E27FC236}">
                <a16:creationId xmlns:a16="http://schemas.microsoft.com/office/drawing/2014/main" id="{00000000-0008-0000-0000-0000C8000000}"/>
              </a:ext>
            </a:extLst>
          </xdr:cNvPr>
          <xdr:cNvSpPr txBox="1">
            <a:spLocks noChangeArrowheads="1"/>
          </xdr:cNvSpPr>
        </xdr:nvSpPr>
        <xdr:spPr bwMode="auto">
          <a:xfrm>
            <a:off x="-824158" y="2123649"/>
            <a:ext cx="95682" cy="170953"/>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Y</a:t>
            </a:r>
          </a:p>
        </xdr:txBody>
      </xdr:sp>
    </xdr:grpSp>
    <xdr:clientData/>
  </xdr:twoCellAnchor>
  <xdr:twoCellAnchor editAs="oneCell">
    <xdr:from>
      <xdr:col>0</xdr:col>
      <xdr:colOff>4670778</xdr:colOff>
      <xdr:row>58</xdr:row>
      <xdr:rowOff>76193</xdr:rowOff>
    </xdr:from>
    <xdr:to>
      <xdr:col>0</xdr:col>
      <xdr:colOff>7778751</xdr:colOff>
      <xdr:row>58</xdr:row>
      <xdr:rowOff>2309637</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stretch>
          <a:fillRect/>
        </a:stretch>
      </xdr:blipFill>
      <xdr:spPr>
        <a:xfrm>
          <a:off x="4670778" y="67365026"/>
          <a:ext cx="3107973" cy="2233444"/>
        </a:xfrm>
        <a:prstGeom prst="rect">
          <a:avLst/>
        </a:prstGeom>
      </xdr:spPr>
    </xdr:pic>
    <xdr:clientData/>
  </xdr:twoCellAnchor>
  <xdr:twoCellAnchor editAs="oneCell">
    <xdr:from>
      <xdr:col>0</xdr:col>
      <xdr:colOff>5799667</xdr:colOff>
      <xdr:row>60</xdr:row>
      <xdr:rowOff>63502</xdr:rowOff>
    </xdr:from>
    <xdr:to>
      <xdr:col>0</xdr:col>
      <xdr:colOff>8656218</xdr:colOff>
      <xdr:row>60</xdr:row>
      <xdr:rowOff>2513544</xdr:rowOff>
    </xdr:to>
    <xdr:pic>
      <xdr:nvPicPr>
        <xdr:cNvPr id="145" name="Picture 144">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3"/>
        <a:stretch>
          <a:fillRect/>
        </a:stretch>
      </xdr:blipFill>
      <xdr:spPr>
        <a:xfrm>
          <a:off x="5799667" y="71310502"/>
          <a:ext cx="2856551" cy="2450042"/>
        </a:xfrm>
        <a:prstGeom prst="rect">
          <a:avLst/>
        </a:prstGeom>
      </xdr:spPr>
    </xdr:pic>
    <xdr:clientData/>
  </xdr:twoCellAnchor>
  <xdr:twoCellAnchor editAs="oneCell">
    <xdr:from>
      <xdr:col>0</xdr:col>
      <xdr:colOff>5919634</xdr:colOff>
      <xdr:row>61</xdr:row>
      <xdr:rowOff>63747</xdr:rowOff>
    </xdr:from>
    <xdr:to>
      <xdr:col>0</xdr:col>
      <xdr:colOff>8720690</xdr:colOff>
      <xdr:row>61</xdr:row>
      <xdr:rowOff>2001934</xdr:rowOff>
    </xdr:to>
    <xdr:pic>
      <xdr:nvPicPr>
        <xdr:cNvPr id="146" name="Picture 145">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4"/>
        <a:stretch>
          <a:fillRect/>
        </a:stretch>
      </xdr:blipFill>
      <xdr:spPr>
        <a:xfrm>
          <a:off x="5919634" y="73956580"/>
          <a:ext cx="2801056" cy="1938187"/>
        </a:xfrm>
        <a:prstGeom prst="rect">
          <a:avLst/>
        </a:prstGeom>
      </xdr:spPr>
    </xdr:pic>
    <xdr:clientData/>
  </xdr:twoCellAnchor>
  <xdr:twoCellAnchor editAs="oneCell">
    <xdr:from>
      <xdr:col>0</xdr:col>
      <xdr:colOff>6385277</xdr:colOff>
      <xdr:row>62</xdr:row>
      <xdr:rowOff>67596</xdr:rowOff>
    </xdr:from>
    <xdr:to>
      <xdr:col>0</xdr:col>
      <xdr:colOff>8730613</xdr:colOff>
      <xdr:row>62</xdr:row>
      <xdr:rowOff>2362459</xdr:rowOff>
    </xdr:to>
    <xdr:pic>
      <xdr:nvPicPr>
        <xdr:cNvPr id="376" name="Picture 375">
          <a:extLst>
            <a:ext uri="{FF2B5EF4-FFF2-40B4-BE49-F238E27FC236}">
              <a16:creationId xmlns:a16="http://schemas.microsoft.com/office/drawing/2014/main" id="{00000000-0008-0000-0000-000078010000}"/>
            </a:ext>
          </a:extLst>
        </xdr:cNvPr>
        <xdr:cNvPicPr>
          <a:picLocks noChangeAspect="1"/>
        </xdr:cNvPicPr>
      </xdr:nvPicPr>
      <xdr:blipFill>
        <a:blip xmlns:r="http://schemas.openxmlformats.org/officeDocument/2006/relationships" r:embed="rId5"/>
        <a:stretch>
          <a:fillRect/>
        </a:stretch>
      </xdr:blipFill>
      <xdr:spPr>
        <a:xfrm>
          <a:off x="6385277" y="76119429"/>
          <a:ext cx="2345336" cy="2294863"/>
        </a:xfrm>
        <a:prstGeom prst="rect">
          <a:avLst/>
        </a:prstGeom>
      </xdr:spPr>
    </xdr:pic>
    <xdr:clientData/>
  </xdr:twoCellAnchor>
  <xdr:twoCellAnchor editAs="oneCell">
    <xdr:from>
      <xdr:col>0</xdr:col>
      <xdr:colOff>5707944</xdr:colOff>
      <xdr:row>64</xdr:row>
      <xdr:rowOff>63485</xdr:rowOff>
    </xdr:from>
    <xdr:to>
      <xdr:col>0</xdr:col>
      <xdr:colOff>8734002</xdr:colOff>
      <xdr:row>64</xdr:row>
      <xdr:rowOff>2190748</xdr:rowOff>
    </xdr:to>
    <xdr:pic>
      <xdr:nvPicPr>
        <xdr:cNvPr id="380" name="Picture 379">
          <a:extLst>
            <a:ext uri="{FF2B5EF4-FFF2-40B4-BE49-F238E27FC236}">
              <a16:creationId xmlns:a16="http://schemas.microsoft.com/office/drawing/2014/main" id="{00000000-0008-0000-0000-00007C010000}"/>
            </a:ext>
          </a:extLst>
        </xdr:cNvPr>
        <xdr:cNvPicPr>
          <a:picLocks noChangeAspect="1"/>
        </xdr:cNvPicPr>
      </xdr:nvPicPr>
      <xdr:blipFill>
        <a:blip xmlns:r="http://schemas.openxmlformats.org/officeDocument/2006/relationships" r:embed="rId6"/>
        <a:stretch>
          <a:fillRect/>
        </a:stretch>
      </xdr:blipFill>
      <xdr:spPr>
        <a:xfrm>
          <a:off x="5707944" y="80024096"/>
          <a:ext cx="3026058" cy="2127263"/>
        </a:xfrm>
        <a:prstGeom prst="rect">
          <a:avLst/>
        </a:prstGeom>
      </xdr:spPr>
    </xdr:pic>
    <xdr:clientData/>
  </xdr:twoCellAnchor>
  <xdr:twoCellAnchor editAs="oneCell">
    <xdr:from>
      <xdr:col>0</xdr:col>
      <xdr:colOff>4960058</xdr:colOff>
      <xdr:row>65</xdr:row>
      <xdr:rowOff>42331</xdr:rowOff>
    </xdr:from>
    <xdr:to>
      <xdr:col>0</xdr:col>
      <xdr:colOff>8770123</xdr:colOff>
      <xdr:row>65</xdr:row>
      <xdr:rowOff>3355846</xdr:rowOff>
    </xdr:to>
    <xdr:pic>
      <xdr:nvPicPr>
        <xdr:cNvPr id="382" name="Picture 381">
          <a:extLst>
            <a:ext uri="{FF2B5EF4-FFF2-40B4-BE49-F238E27FC236}">
              <a16:creationId xmlns:a16="http://schemas.microsoft.com/office/drawing/2014/main" id="{00000000-0008-0000-0000-00007E010000}"/>
            </a:ext>
          </a:extLst>
        </xdr:cNvPr>
        <xdr:cNvPicPr>
          <a:picLocks noChangeAspect="1"/>
        </xdr:cNvPicPr>
      </xdr:nvPicPr>
      <xdr:blipFill>
        <a:blip xmlns:r="http://schemas.openxmlformats.org/officeDocument/2006/relationships" r:embed="rId7"/>
        <a:stretch>
          <a:fillRect/>
        </a:stretch>
      </xdr:blipFill>
      <xdr:spPr>
        <a:xfrm>
          <a:off x="4960058" y="82408887"/>
          <a:ext cx="3810065" cy="3313515"/>
        </a:xfrm>
        <a:prstGeom prst="rect">
          <a:avLst/>
        </a:prstGeom>
      </xdr:spPr>
    </xdr:pic>
    <xdr:clientData/>
  </xdr:twoCellAnchor>
  <xdr:twoCellAnchor editAs="oneCell">
    <xdr:from>
      <xdr:col>0</xdr:col>
      <xdr:colOff>4938892</xdr:colOff>
      <xdr:row>77</xdr:row>
      <xdr:rowOff>56480</xdr:rowOff>
    </xdr:from>
    <xdr:to>
      <xdr:col>0</xdr:col>
      <xdr:colOff>8748957</xdr:colOff>
      <xdr:row>77</xdr:row>
      <xdr:rowOff>3369995</xdr:rowOff>
    </xdr:to>
    <xdr:pic>
      <xdr:nvPicPr>
        <xdr:cNvPr id="383" name="Picture 382">
          <a:extLst>
            <a:ext uri="{FF2B5EF4-FFF2-40B4-BE49-F238E27FC236}">
              <a16:creationId xmlns:a16="http://schemas.microsoft.com/office/drawing/2014/main" id="{00000000-0008-0000-0000-00007F010000}"/>
            </a:ext>
          </a:extLst>
        </xdr:cNvPr>
        <xdr:cNvPicPr>
          <a:picLocks noChangeAspect="1"/>
        </xdr:cNvPicPr>
      </xdr:nvPicPr>
      <xdr:blipFill>
        <a:blip xmlns:r="http://schemas.openxmlformats.org/officeDocument/2006/relationships" r:embed="rId7"/>
        <a:stretch>
          <a:fillRect/>
        </a:stretch>
      </xdr:blipFill>
      <xdr:spPr>
        <a:xfrm>
          <a:off x="4938892" y="101346036"/>
          <a:ext cx="3810065" cy="3313515"/>
        </a:xfrm>
        <a:prstGeom prst="rect">
          <a:avLst/>
        </a:prstGeom>
      </xdr:spPr>
    </xdr:pic>
    <xdr:clientData/>
  </xdr:twoCellAnchor>
  <xdr:twoCellAnchor editAs="oneCell">
    <xdr:from>
      <xdr:col>0</xdr:col>
      <xdr:colOff>6505106</xdr:colOff>
      <xdr:row>78</xdr:row>
      <xdr:rowOff>112889</xdr:rowOff>
    </xdr:from>
    <xdr:to>
      <xdr:col>0</xdr:col>
      <xdr:colOff>8512695</xdr:colOff>
      <xdr:row>78</xdr:row>
      <xdr:rowOff>1301850</xdr:rowOff>
    </xdr:to>
    <xdr:pic>
      <xdr:nvPicPr>
        <xdr:cNvPr id="384" name="Picture 383">
          <a:extLst>
            <a:ext uri="{FF2B5EF4-FFF2-40B4-BE49-F238E27FC236}">
              <a16:creationId xmlns:a16="http://schemas.microsoft.com/office/drawing/2014/main" id="{00000000-0008-0000-0000-000080010000}"/>
            </a:ext>
          </a:extLst>
        </xdr:cNvPr>
        <xdr:cNvPicPr>
          <a:picLocks noChangeAspect="1"/>
        </xdr:cNvPicPr>
      </xdr:nvPicPr>
      <xdr:blipFill>
        <a:blip xmlns:r="http://schemas.openxmlformats.org/officeDocument/2006/relationships" r:embed="rId8"/>
        <a:stretch>
          <a:fillRect/>
        </a:stretch>
      </xdr:blipFill>
      <xdr:spPr>
        <a:xfrm>
          <a:off x="6505106" y="106299000"/>
          <a:ext cx="2007589" cy="1188961"/>
        </a:xfrm>
        <a:prstGeom prst="rect">
          <a:avLst/>
        </a:prstGeom>
      </xdr:spPr>
    </xdr:pic>
    <xdr:clientData/>
  </xdr:twoCellAnchor>
  <xdr:twoCellAnchor editAs="oneCell">
    <xdr:from>
      <xdr:col>0</xdr:col>
      <xdr:colOff>4967112</xdr:colOff>
      <xdr:row>80</xdr:row>
      <xdr:rowOff>21166</xdr:rowOff>
    </xdr:from>
    <xdr:to>
      <xdr:col>0</xdr:col>
      <xdr:colOff>8777177</xdr:colOff>
      <xdr:row>80</xdr:row>
      <xdr:rowOff>3334681</xdr:rowOff>
    </xdr:to>
    <xdr:pic>
      <xdr:nvPicPr>
        <xdr:cNvPr id="385" name="Picture 384">
          <a:extLst>
            <a:ext uri="{FF2B5EF4-FFF2-40B4-BE49-F238E27FC236}">
              <a16:creationId xmlns:a16="http://schemas.microsoft.com/office/drawing/2014/main" id="{00000000-0008-0000-0000-000081010000}"/>
            </a:ext>
          </a:extLst>
        </xdr:cNvPr>
        <xdr:cNvPicPr>
          <a:picLocks noChangeAspect="1"/>
        </xdr:cNvPicPr>
      </xdr:nvPicPr>
      <xdr:blipFill>
        <a:blip xmlns:r="http://schemas.openxmlformats.org/officeDocument/2006/relationships" r:embed="rId7"/>
        <a:stretch>
          <a:fillRect/>
        </a:stretch>
      </xdr:blipFill>
      <xdr:spPr>
        <a:xfrm>
          <a:off x="4967112" y="107611333"/>
          <a:ext cx="3810065" cy="3313515"/>
        </a:xfrm>
        <a:prstGeom prst="rect">
          <a:avLst/>
        </a:prstGeom>
      </xdr:spPr>
    </xdr:pic>
    <xdr:clientData/>
  </xdr:twoCellAnchor>
  <xdr:twoCellAnchor editAs="oneCell">
    <xdr:from>
      <xdr:col>0</xdr:col>
      <xdr:colOff>6988618</xdr:colOff>
      <xdr:row>81</xdr:row>
      <xdr:rowOff>63499</xdr:rowOff>
    </xdr:from>
    <xdr:to>
      <xdr:col>0</xdr:col>
      <xdr:colOff>8626292</xdr:colOff>
      <xdr:row>81</xdr:row>
      <xdr:rowOff>1629291</xdr:rowOff>
    </xdr:to>
    <xdr:pic>
      <xdr:nvPicPr>
        <xdr:cNvPr id="386" name="Picture 385">
          <a:extLst>
            <a:ext uri="{FF2B5EF4-FFF2-40B4-BE49-F238E27FC236}">
              <a16:creationId xmlns:a16="http://schemas.microsoft.com/office/drawing/2014/main" id="{00000000-0008-0000-0000-000082010000}"/>
            </a:ext>
          </a:extLst>
        </xdr:cNvPr>
        <xdr:cNvPicPr>
          <a:picLocks noChangeAspect="1"/>
        </xdr:cNvPicPr>
      </xdr:nvPicPr>
      <xdr:blipFill>
        <a:blip xmlns:r="http://schemas.openxmlformats.org/officeDocument/2006/relationships" r:embed="rId9"/>
        <a:stretch>
          <a:fillRect/>
        </a:stretch>
      </xdr:blipFill>
      <xdr:spPr>
        <a:xfrm>
          <a:off x="6988618" y="111089721"/>
          <a:ext cx="1637674" cy="1565792"/>
        </a:xfrm>
        <a:prstGeom prst="rect">
          <a:avLst/>
        </a:prstGeom>
      </xdr:spPr>
    </xdr:pic>
    <xdr:clientData/>
  </xdr:twoCellAnchor>
  <xdr:twoCellAnchor editAs="oneCell">
    <xdr:from>
      <xdr:col>0</xdr:col>
      <xdr:colOff>3758455</xdr:colOff>
      <xdr:row>82</xdr:row>
      <xdr:rowOff>59767</xdr:rowOff>
    </xdr:from>
    <xdr:to>
      <xdr:col>0</xdr:col>
      <xdr:colOff>8782339</xdr:colOff>
      <xdr:row>82</xdr:row>
      <xdr:rowOff>3911601</xdr:rowOff>
    </xdr:to>
    <xdr:pic>
      <xdr:nvPicPr>
        <xdr:cNvPr id="389" name="Picture 388">
          <a:extLst>
            <a:ext uri="{FF2B5EF4-FFF2-40B4-BE49-F238E27FC236}">
              <a16:creationId xmlns:a16="http://schemas.microsoft.com/office/drawing/2014/main" id="{00000000-0008-0000-0000-000085010000}"/>
            </a:ext>
          </a:extLst>
        </xdr:cNvPr>
        <xdr:cNvPicPr>
          <a:picLocks noChangeAspect="1"/>
        </xdr:cNvPicPr>
      </xdr:nvPicPr>
      <xdr:blipFill>
        <a:blip xmlns:r="http://schemas.openxmlformats.org/officeDocument/2006/relationships" r:embed="rId10"/>
        <a:stretch>
          <a:fillRect/>
        </a:stretch>
      </xdr:blipFill>
      <xdr:spPr>
        <a:xfrm>
          <a:off x="3758455" y="112759567"/>
          <a:ext cx="5023884" cy="3851834"/>
        </a:xfrm>
        <a:prstGeom prst="rect">
          <a:avLst/>
        </a:prstGeom>
      </xdr:spPr>
    </xdr:pic>
    <xdr:clientData/>
  </xdr:twoCellAnchor>
  <xdr:twoCellAnchor editAs="oneCell">
    <xdr:from>
      <xdr:col>0</xdr:col>
      <xdr:colOff>3757706</xdr:colOff>
      <xdr:row>86</xdr:row>
      <xdr:rowOff>74707</xdr:rowOff>
    </xdr:from>
    <xdr:to>
      <xdr:col>0</xdr:col>
      <xdr:colOff>8716634</xdr:colOff>
      <xdr:row>86</xdr:row>
      <xdr:rowOff>2800872</xdr:rowOff>
    </xdr:to>
    <xdr:pic>
      <xdr:nvPicPr>
        <xdr:cNvPr id="390" name="Picture 389">
          <a:extLst>
            <a:ext uri="{FF2B5EF4-FFF2-40B4-BE49-F238E27FC236}">
              <a16:creationId xmlns:a16="http://schemas.microsoft.com/office/drawing/2014/main" id="{00000000-0008-0000-0000-000086010000}"/>
            </a:ext>
          </a:extLst>
        </xdr:cNvPr>
        <xdr:cNvPicPr>
          <a:picLocks noChangeAspect="1"/>
        </xdr:cNvPicPr>
      </xdr:nvPicPr>
      <xdr:blipFill>
        <a:blip xmlns:r="http://schemas.openxmlformats.org/officeDocument/2006/relationships" r:embed="rId11"/>
        <a:stretch>
          <a:fillRect/>
        </a:stretch>
      </xdr:blipFill>
      <xdr:spPr>
        <a:xfrm>
          <a:off x="3757706" y="121479236"/>
          <a:ext cx="4958928" cy="2726165"/>
        </a:xfrm>
        <a:prstGeom prst="rect">
          <a:avLst/>
        </a:prstGeom>
      </xdr:spPr>
    </xdr:pic>
    <xdr:clientData/>
  </xdr:twoCellAnchor>
  <xdr:twoCellAnchor editAs="oneCell">
    <xdr:from>
      <xdr:col>0</xdr:col>
      <xdr:colOff>5289363</xdr:colOff>
      <xdr:row>89</xdr:row>
      <xdr:rowOff>101482</xdr:rowOff>
    </xdr:from>
    <xdr:to>
      <xdr:col>0</xdr:col>
      <xdr:colOff>8633173</xdr:colOff>
      <xdr:row>89</xdr:row>
      <xdr:rowOff>2095500</xdr:rowOff>
    </xdr:to>
    <xdr:pic>
      <xdr:nvPicPr>
        <xdr:cNvPr id="250" name="Picture 249">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289363" y="127122649"/>
          <a:ext cx="3343810" cy="1994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3909127</xdr:colOff>
      <xdr:row>91</xdr:row>
      <xdr:rowOff>142466</xdr:rowOff>
    </xdr:from>
    <xdr:to>
      <xdr:col>0</xdr:col>
      <xdr:colOff>8755240</xdr:colOff>
      <xdr:row>91</xdr:row>
      <xdr:rowOff>1987179</xdr:rowOff>
    </xdr:to>
    <xdr:pic>
      <xdr:nvPicPr>
        <xdr:cNvPr id="251" name="Picture 250">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909127" y="130601348"/>
          <a:ext cx="4846113" cy="1844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5889430</xdr:colOff>
      <xdr:row>98</xdr:row>
      <xdr:rowOff>39688</xdr:rowOff>
    </xdr:from>
    <xdr:to>
      <xdr:col>0</xdr:col>
      <xdr:colOff>8624693</xdr:colOff>
      <xdr:row>98</xdr:row>
      <xdr:rowOff>2773363</xdr:rowOff>
    </xdr:to>
    <xdr:pic>
      <xdr:nvPicPr>
        <xdr:cNvPr id="252" name="Picture 251">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89430" y="140803313"/>
          <a:ext cx="273526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4675520</xdr:colOff>
      <xdr:row>100</xdr:row>
      <xdr:rowOff>44820</xdr:rowOff>
    </xdr:from>
    <xdr:to>
      <xdr:col>0</xdr:col>
      <xdr:colOff>8751793</xdr:colOff>
      <xdr:row>100</xdr:row>
      <xdr:rowOff>3272120</xdr:rowOff>
    </xdr:to>
    <xdr:pic>
      <xdr:nvPicPr>
        <xdr:cNvPr id="254" name="Picture 253">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75520" y="145011585"/>
          <a:ext cx="4076273" cy="322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5533356</xdr:colOff>
      <xdr:row>102</xdr:row>
      <xdr:rowOff>60087</xdr:rowOff>
    </xdr:from>
    <xdr:to>
      <xdr:col>0</xdr:col>
      <xdr:colOff>8682956</xdr:colOff>
      <xdr:row>102</xdr:row>
      <xdr:rowOff>2259781</xdr:rowOff>
    </xdr:to>
    <xdr:pic>
      <xdr:nvPicPr>
        <xdr:cNvPr id="255" name="Picture 254">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533356" y="149763044"/>
          <a:ext cx="3149600" cy="2199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6794500</xdr:colOff>
      <xdr:row>104</xdr:row>
      <xdr:rowOff>41919</xdr:rowOff>
    </xdr:from>
    <xdr:to>
      <xdr:col>0</xdr:col>
      <xdr:colOff>8788400</xdr:colOff>
      <xdr:row>104</xdr:row>
      <xdr:rowOff>1822450</xdr:rowOff>
    </xdr:to>
    <xdr:pic>
      <xdr:nvPicPr>
        <xdr:cNvPr id="256" name="Picture 255">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794500" y="153489669"/>
          <a:ext cx="1993900" cy="1780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3390899</xdr:colOff>
      <xdr:row>18</xdr:row>
      <xdr:rowOff>133350</xdr:rowOff>
    </xdr:from>
    <xdr:to>
      <xdr:col>1</xdr:col>
      <xdr:colOff>4250764</xdr:colOff>
      <xdr:row>19</xdr:row>
      <xdr:rowOff>2987</xdr:rowOff>
    </xdr:to>
    <xdr:grpSp>
      <xdr:nvGrpSpPr>
        <xdr:cNvPr id="181" name="Group 180">
          <a:extLst>
            <a:ext uri="{FF2B5EF4-FFF2-40B4-BE49-F238E27FC236}">
              <a16:creationId xmlns:a16="http://schemas.microsoft.com/office/drawing/2014/main" id="{00000000-0008-0000-0100-0000B5000000}"/>
            </a:ext>
          </a:extLst>
        </xdr:cNvPr>
        <xdr:cNvGrpSpPr/>
      </xdr:nvGrpSpPr>
      <xdr:grpSpPr>
        <a:xfrm>
          <a:off x="4000499" y="12655550"/>
          <a:ext cx="859865" cy="790387"/>
          <a:chOff x="1308604" y="3739084"/>
          <a:chExt cx="559982" cy="590169"/>
        </a:xfrm>
      </xdr:grpSpPr>
      <xdr:cxnSp macro="">
        <xdr:nvCxnSpPr>
          <xdr:cNvPr id="182" name="Straight Connector 181">
            <a:extLst>
              <a:ext uri="{FF2B5EF4-FFF2-40B4-BE49-F238E27FC236}">
                <a16:creationId xmlns:a16="http://schemas.microsoft.com/office/drawing/2014/main" id="{00000000-0008-0000-0100-0000B6000000}"/>
              </a:ext>
            </a:extLst>
          </xdr:cNvPr>
          <xdr:cNvCxnSpPr/>
        </xdr:nvCxnSpPr>
        <xdr:spPr bwMode="auto">
          <a:xfrm>
            <a:off x="1531100" y="3739084"/>
            <a:ext cx="0" cy="5901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83" name="Group 182">
            <a:extLst>
              <a:ext uri="{FF2B5EF4-FFF2-40B4-BE49-F238E27FC236}">
                <a16:creationId xmlns:a16="http://schemas.microsoft.com/office/drawing/2014/main" id="{00000000-0008-0000-0100-0000B7000000}"/>
              </a:ext>
            </a:extLst>
          </xdr:cNvPr>
          <xdr:cNvGrpSpPr>
            <a:grpSpLocks/>
          </xdr:cNvGrpSpPr>
        </xdr:nvGrpSpPr>
        <xdr:grpSpPr bwMode="auto">
          <a:xfrm>
            <a:off x="1308604" y="3809629"/>
            <a:ext cx="559982" cy="441235"/>
            <a:chOff x="877888" y="68817"/>
            <a:chExt cx="989916" cy="781905"/>
          </a:xfrm>
          <a:solidFill>
            <a:schemeClr val="bg1"/>
          </a:solidFill>
        </xdr:grpSpPr>
        <xdr:sp macro="" textlink="">
          <xdr:nvSpPr>
            <xdr:cNvPr id="185" name="Oval 184">
              <a:extLst>
                <a:ext uri="{FF2B5EF4-FFF2-40B4-BE49-F238E27FC236}">
                  <a16:creationId xmlns:a16="http://schemas.microsoft.com/office/drawing/2014/main" id="{00000000-0008-0000-0100-0000B9000000}"/>
                </a:ext>
              </a:extLst>
            </xdr:cNvPr>
            <xdr:cNvSpPr>
              <a:spLocks noChangeArrowheads="1"/>
            </xdr:cNvSpPr>
          </xdr:nvSpPr>
          <xdr:spPr bwMode="auto">
            <a:xfrm>
              <a:off x="877888" y="68817"/>
              <a:ext cx="801833" cy="781905"/>
            </a:xfrm>
            <a:prstGeom prst="ellipse">
              <a:avLst/>
            </a:prstGeom>
            <a:grp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nvGrpSpPr>
            <xdr:cNvPr id="186" name="Group 185">
              <a:extLst>
                <a:ext uri="{FF2B5EF4-FFF2-40B4-BE49-F238E27FC236}">
                  <a16:creationId xmlns:a16="http://schemas.microsoft.com/office/drawing/2014/main" id="{00000000-0008-0000-0100-0000BA000000}"/>
                </a:ext>
              </a:extLst>
            </xdr:cNvPr>
            <xdr:cNvGrpSpPr>
              <a:grpSpLocks/>
            </xdr:cNvGrpSpPr>
          </xdr:nvGrpSpPr>
          <xdr:grpSpPr bwMode="auto">
            <a:xfrm>
              <a:off x="1668583" y="392567"/>
              <a:ext cx="199221" cy="119987"/>
              <a:chOff x="951" y="299982"/>
              <a:chExt cx="161" cy="119987"/>
            </a:xfrm>
            <a:grpFill/>
          </xdr:grpSpPr>
          <xdr:sp macro="" textlink="">
            <xdr:nvSpPr>
              <xdr:cNvPr id="187" name="Line 117">
                <a:extLst>
                  <a:ext uri="{FF2B5EF4-FFF2-40B4-BE49-F238E27FC236}">
                    <a16:creationId xmlns:a16="http://schemas.microsoft.com/office/drawing/2014/main" id="{00000000-0008-0000-0100-0000BB000000}"/>
                  </a:ext>
                </a:extLst>
              </xdr:cNvPr>
              <xdr:cNvSpPr>
                <a:spLocks noChangeShapeType="1"/>
              </xdr:cNvSpPr>
            </xdr:nvSpPr>
            <xdr:spPr bwMode="auto">
              <a:xfrm>
                <a:off x="951" y="299982"/>
                <a:ext cx="161" cy="0"/>
              </a:xfrm>
              <a:prstGeom prst="line">
                <a:avLst/>
              </a:prstGeom>
              <a:grp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88" name="Line 118">
                <a:extLst>
                  <a:ext uri="{FF2B5EF4-FFF2-40B4-BE49-F238E27FC236}">
                    <a16:creationId xmlns:a16="http://schemas.microsoft.com/office/drawing/2014/main" id="{00000000-0008-0000-0100-0000BC000000}"/>
                  </a:ext>
                </a:extLst>
              </xdr:cNvPr>
              <xdr:cNvSpPr>
                <a:spLocks noChangeShapeType="1"/>
              </xdr:cNvSpPr>
            </xdr:nvSpPr>
            <xdr:spPr bwMode="auto">
              <a:xfrm>
                <a:off x="951" y="419969"/>
                <a:ext cx="161" cy="0"/>
              </a:xfrm>
              <a:prstGeom prst="line">
                <a:avLst/>
              </a:prstGeom>
              <a:grp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grpSp>
      <xdr:sp macro="" textlink="">
        <xdr:nvSpPr>
          <xdr:cNvPr id="184" name="AutoShape 7">
            <a:extLst>
              <a:ext uri="{FF2B5EF4-FFF2-40B4-BE49-F238E27FC236}">
                <a16:creationId xmlns:a16="http://schemas.microsoft.com/office/drawing/2014/main" id="{00000000-0008-0000-0100-0000B8000000}"/>
              </a:ext>
            </a:extLst>
          </xdr:cNvPr>
          <xdr:cNvSpPr>
            <a:spLocks noChangeArrowheads="1"/>
          </xdr:cNvSpPr>
        </xdr:nvSpPr>
        <xdr:spPr bwMode="auto">
          <a:xfrm>
            <a:off x="1470772" y="3818746"/>
            <a:ext cx="123280" cy="101003"/>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clientData/>
  </xdr:twoCellAnchor>
  <xdr:twoCellAnchor>
    <xdr:from>
      <xdr:col>1</xdr:col>
      <xdr:colOff>3017543</xdr:colOff>
      <xdr:row>20</xdr:row>
      <xdr:rowOff>182753</xdr:rowOff>
    </xdr:from>
    <xdr:to>
      <xdr:col>1</xdr:col>
      <xdr:colOff>4572468</xdr:colOff>
      <xdr:row>20</xdr:row>
      <xdr:rowOff>182753</xdr:rowOff>
    </xdr:to>
    <xdr:grpSp>
      <xdr:nvGrpSpPr>
        <xdr:cNvPr id="189" name="Group 188">
          <a:extLst>
            <a:ext uri="{FF2B5EF4-FFF2-40B4-BE49-F238E27FC236}">
              <a16:creationId xmlns:a16="http://schemas.microsoft.com/office/drawing/2014/main" id="{00000000-0008-0000-0100-0000BD000000}"/>
            </a:ext>
          </a:extLst>
        </xdr:cNvPr>
        <xdr:cNvGrpSpPr/>
      </xdr:nvGrpSpPr>
      <xdr:grpSpPr>
        <a:xfrm rot="16200000">
          <a:off x="4404606" y="13768990"/>
          <a:ext cx="0" cy="1554925"/>
          <a:chOff x="5173465" y="2971801"/>
          <a:chExt cx="770134" cy="1251941"/>
        </a:xfrm>
      </xdr:grpSpPr>
      <xdr:cxnSp macro="">
        <xdr:nvCxnSpPr>
          <xdr:cNvPr id="190" name="Straight Connector 189">
            <a:extLst>
              <a:ext uri="{FF2B5EF4-FFF2-40B4-BE49-F238E27FC236}">
                <a16:creationId xmlns:a16="http://schemas.microsoft.com/office/drawing/2014/main" id="{00000000-0008-0000-0100-0000BE000000}"/>
              </a:ext>
            </a:extLst>
          </xdr:cNvPr>
          <xdr:cNvCxnSpPr/>
        </xdr:nvCxnSpPr>
        <xdr:spPr bwMode="auto">
          <a:xfrm rot="10800000">
            <a:off x="5173465" y="3916919"/>
            <a:ext cx="533047" cy="0"/>
          </a:xfrm>
          <a:prstGeom prst="line">
            <a:avLst/>
          </a:prstGeom>
          <a:noFill/>
          <a:ln w="9525" cap="flat" cmpd="sng" algn="ctr">
            <a:solidFill>
              <a:schemeClr val="tx1"/>
            </a:solidFill>
            <a:prstDash val="solid"/>
            <a:round/>
            <a:headEnd type="non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cxnSp macro="">
        <xdr:nvCxnSpPr>
          <xdr:cNvPr id="191" name="Straight Connector 190">
            <a:extLst>
              <a:ext uri="{FF2B5EF4-FFF2-40B4-BE49-F238E27FC236}">
                <a16:creationId xmlns:a16="http://schemas.microsoft.com/office/drawing/2014/main" id="{00000000-0008-0000-0100-0000BF000000}"/>
              </a:ext>
            </a:extLst>
          </xdr:cNvPr>
          <xdr:cNvCxnSpPr/>
        </xdr:nvCxnSpPr>
        <xdr:spPr bwMode="auto">
          <a:xfrm rot="10800000">
            <a:off x="5173490" y="3124199"/>
            <a:ext cx="533412" cy="0"/>
          </a:xfrm>
          <a:prstGeom prst="line">
            <a:avLst/>
          </a:prstGeom>
          <a:noFill/>
          <a:ln w="9525" cap="flat" cmpd="sng" algn="ctr">
            <a:solidFill>
              <a:schemeClr val="tx1"/>
            </a:solidFill>
            <a:prstDash val="solid"/>
            <a:round/>
            <a:headEnd type="non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grpSp>
        <xdr:nvGrpSpPr>
          <xdr:cNvPr id="192" name="Group 191">
            <a:extLst>
              <a:ext uri="{FF2B5EF4-FFF2-40B4-BE49-F238E27FC236}">
                <a16:creationId xmlns:a16="http://schemas.microsoft.com/office/drawing/2014/main" id="{00000000-0008-0000-0100-0000C0000000}"/>
              </a:ext>
            </a:extLst>
          </xdr:cNvPr>
          <xdr:cNvGrpSpPr/>
        </xdr:nvGrpSpPr>
        <xdr:grpSpPr>
          <a:xfrm rot="5400000">
            <a:off x="5048660" y="3328804"/>
            <a:ext cx="1251941" cy="537936"/>
            <a:chOff x="1652901" y="3703563"/>
            <a:chExt cx="883936" cy="343788"/>
          </a:xfrm>
        </xdr:grpSpPr>
        <xdr:sp macro="" textlink="">
          <xdr:nvSpPr>
            <xdr:cNvPr id="193" name="Rectangle 192">
              <a:extLst>
                <a:ext uri="{FF2B5EF4-FFF2-40B4-BE49-F238E27FC236}">
                  <a16:creationId xmlns:a16="http://schemas.microsoft.com/office/drawing/2014/main" id="{00000000-0008-0000-0100-0000C1000000}"/>
                </a:ext>
              </a:extLst>
            </xdr:cNvPr>
            <xdr:cNvSpPr>
              <a:spLocks noChangeArrowheads="1"/>
            </xdr:cNvSpPr>
          </xdr:nvSpPr>
          <xdr:spPr bwMode="auto">
            <a:xfrm flipH="1">
              <a:off x="1652901" y="3703563"/>
              <a:ext cx="736324" cy="343788"/>
            </a:xfrm>
            <a:prstGeom prst="rect">
              <a:avLst/>
            </a:prstGeom>
            <a:solidFill>
              <a:srgbClr val="FFFFFF"/>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94" name="Rectangle 193">
              <a:extLst>
                <a:ext uri="{FF2B5EF4-FFF2-40B4-BE49-F238E27FC236}">
                  <a16:creationId xmlns:a16="http://schemas.microsoft.com/office/drawing/2014/main" id="{00000000-0008-0000-0100-0000C2000000}"/>
                </a:ext>
              </a:extLst>
            </xdr:cNvPr>
            <xdr:cNvSpPr>
              <a:spLocks noChangeArrowheads="1"/>
            </xdr:cNvSpPr>
          </xdr:nvSpPr>
          <xdr:spPr bwMode="auto">
            <a:xfrm flipH="1">
              <a:off x="1949088" y="3825511"/>
              <a:ext cx="587749" cy="101549"/>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195" name="Rectangle 194">
              <a:extLst>
                <a:ext uri="{FF2B5EF4-FFF2-40B4-BE49-F238E27FC236}">
                  <a16:creationId xmlns:a16="http://schemas.microsoft.com/office/drawing/2014/main" id="{00000000-0008-0000-0100-0000C3000000}"/>
                </a:ext>
              </a:extLst>
            </xdr:cNvPr>
            <xdr:cNvSpPr>
              <a:spLocks noChangeArrowheads="1"/>
            </xdr:cNvSpPr>
          </xdr:nvSpPr>
          <xdr:spPr bwMode="auto">
            <a:xfrm flipH="1">
              <a:off x="1826382" y="3706192"/>
              <a:ext cx="142804" cy="338498"/>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grpSp>
    <xdr:clientData/>
  </xdr:twoCellAnchor>
  <xdr:twoCellAnchor>
    <xdr:from>
      <xdr:col>1</xdr:col>
      <xdr:colOff>3107765</xdr:colOff>
      <xdr:row>21</xdr:row>
      <xdr:rowOff>171824</xdr:rowOff>
    </xdr:from>
    <xdr:to>
      <xdr:col>1</xdr:col>
      <xdr:colOff>4227451</xdr:colOff>
      <xdr:row>21</xdr:row>
      <xdr:rowOff>1128060</xdr:rowOff>
    </xdr:to>
    <xdr:grpSp>
      <xdr:nvGrpSpPr>
        <xdr:cNvPr id="196" name="Group 195">
          <a:extLst>
            <a:ext uri="{FF2B5EF4-FFF2-40B4-BE49-F238E27FC236}">
              <a16:creationId xmlns:a16="http://schemas.microsoft.com/office/drawing/2014/main" id="{00000000-0008-0000-0100-0000C4000000}"/>
            </a:ext>
          </a:extLst>
        </xdr:cNvPr>
        <xdr:cNvGrpSpPr/>
      </xdr:nvGrpSpPr>
      <xdr:grpSpPr>
        <a:xfrm>
          <a:off x="3717365" y="15456274"/>
          <a:ext cx="1119686" cy="956236"/>
          <a:chOff x="7798396" y="1793519"/>
          <a:chExt cx="1312728" cy="2187966"/>
        </a:xfrm>
      </xdr:grpSpPr>
      <xdr:cxnSp macro="">
        <xdr:nvCxnSpPr>
          <xdr:cNvPr id="197" name="Straight Connector 196">
            <a:extLst>
              <a:ext uri="{FF2B5EF4-FFF2-40B4-BE49-F238E27FC236}">
                <a16:creationId xmlns:a16="http://schemas.microsoft.com/office/drawing/2014/main" id="{00000000-0008-0000-0100-0000C5000000}"/>
              </a:ext>
            </a:extLst>
          </xdr:cNvPr>
          <xdr:cNvCxnSpPr/>
        </xdr:nvCxnSpPr>
        <xdr:spPr bwMode="auto">
          <a:xfrm>
            <a:off x="7798396" y="3057638"/>
            <a:ext cx="1312728" cy="0"/>
          </a:xfrm>
          <a:prstGeom prst="line">
            <a:avLst/>
          </a:prstGeom>
          <a:noFill/>
          <a:ln w="12700" cap="flat" cmpd="sng" algn="ctr">
            <a:solidFill>
              <a:schemeClr val="tx1"/>
            </a:solidFill>
            <a:prstDash val="solid"/>
            <a:round/>
            <a:headEnd type="none" w="med" len="med"/>
            <a:tailEnd type="none" w="med" len="med"/>
          </a:ln>
          <a:effectLst/>
          <a:extLst/>
        </xdr:spPr>
      </xdr:cxnSp>
      <xdr:sp macro="" textlink="">
        <xdr:nvSpPr>
          <xdr:cNvPr id="198" name="Rectangle 197">
            <a:extLst>
              <a:ext uri="{FF2B5EF4-FFF2-40B4-BE49-F238E27FC236}">
                <a16:creationId xmlns:a16="http://schemas.microsoft.com/office/drawing/2014/main" id="{00000000-0008-0000-0100-0000C6000000}"/>
              </a:ext>
            </a:extLst>
          </xdr:cNvPr>
          <xdr:cNvSpPr/>
        </xdr:nvSpPr>
        <xdr:spPr>
          <a:xfrm rot="5400000" flipH="1" flipV="1">
            <a:off x="8407034" y="1780976"/>
            <a:ext cx="178805" cy="259130"/>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199" name="Line 64">
            <a:extLst>
              <a:ext uri="{FF2B5EF4-FFF2-40B4-BE49-F238E27FC236}">
                <a16:creationId xmlns:a16="http://schemas.microsoft.com/office/drawing/2014/main" id="{00000000-0008-0000-0100-0000C7000000}"/>
              </a:ext>
            </a:extLst>
          </xdr:cNvPr>
          <xdr:cNvSpPr>
            <a:spLocks noChangeShapeType="1"/>
          </xdr:cNvSpPr>
        </xdr:nvSpPr>
        <xdr:spPr bwMode="auto">
          <a:xfrm rot="5400000" flipV="1">
            <a:off x="8483132" y="1934684"/>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0" name="Line 65">
            <a:extLst>
              <a:ext uri="{FF2B5EF4-FFF2-40B4-BE49-F238E27FC236}">
                <a16:creationId xmlns:a16="http://schemas.microsoft.com/office/drawing/2014/main" id="{00000000-0008-0000-0100-0000C8000000}"/>
              </a:ext>
            </a:extLst>
          </xdr:cNvPr>
          <xdr:cNvSpPr>
            <a:spLocks noChangeShapeType="1"/>
          </xdr:cNvSpPr>
        </xdr:nvSpPr>
        <xdr:spPr bwMode="auto">
          <a:xfrm rot="5400000">
            <a:off x="8483132" y="2040605"/>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1" name="Line 66">
            <a:extLst>
              <a:ext uri="{FF2B5EF4-FFF2-40B4-BE49-F238E27FC236}">
                <a16:creationId xmlns:a16="http://schemas.microsoft.com/office/drawing/2014/main" id="{00000000-0008-0000-0100-0000C9000000}"/>
              </a:ext>
            </a:extLst>
          </xdr:cNvPr>
          <xdr:cNvSpPr>
            <a:spLocks noChangeShapeType="1"/>
          </xdr:cNvSpPr>
        </xdr:nvSpPr>
        <xdr:spPr bwMode="auto">
          <a:xfrm rot="5400000" flipV="1">
            <a:off x="8483132" y="2146521"/>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2" name="Line 67">
            <a:extLst>
              <a:ext uri="{FF2B5EF4-FFF2-40B4-BE49-F238E27FC236}">
                <a16:creationId xmlns:a16="http://schemas.microsoft.com/office/drawing/2014/main" id="{00000000-0008-0000-0100-0000CA000000}"/>
              </a:ext>
            </a:extLst>
          </xdr:cNvPr>
          <xdr:cNvSpPr>
            <a:spLocks noChangeShapeType="1"/>
          </xdr:cNvSpPr>
        </xdr:nvSpPr>
        <xdr:spPr bwMode="auto">
          <a:xfrm rot="5400000">
            <a:off x="8483132" y="2252438"/>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3" name="Line 68">
            <a:extLst>
              <a:ext uri="{FF2B5EF4-FFF2-40B4-BE49-F238E27FC236}">
                <a16:creationId xmlns:a16="http://schemas.microsoft.com/office/drawing/2014/main" id="{00000000-0008-0000-0100-0000CB000000}"/>
              </a:ext>
            </a:extLst>
          </xdr:cNvPr>
          <xdr:cNvSpPr>
            <a:spLocks noChangeShapeType="1"/>
          </xdr:cNvSpPr>
        </xdr:nvSpPr>
        <xdr:spPr bwMode="auto">
          <a:xfrm rot="5400000" flipV="1">
            <a:off x="8483132" y="2358354"/>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4" name="Line 64">
            <a:extLst>
              <a:ext uri="{FF2B5EF4-FFF2-40B4-BE49-F238E27FC236}">
                <a16:creationId xmlns:a16="http://schemas.microsoft.com/office/drawing/2014/main" id="{00000000-0008-0000-0100-0000CC000000}"/>
              </a:ext>
            </a:extLst>
          </xdr:cNvPr>
          <xdr:cNvSpPr>
            <a:spLocks noChangeShapeType="1"/>
          </xdr:cNvSpPr>
        </xdr:nvSpPr>
        <xdr:spPr bwMode="auto">
          <a:xfrm rot="5400000" flipV="1">
            <a:off x="8484866" y="1712593"/>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5" name="Line 65">
            <a:extLst>
              <a:ext uri="{FF2B5EF4-FFF2-40B4-BE49-F238E27FC236}">
                <a16:creationId xmlns:a16="http://schemas.microsoft.com/office/drawing/2014/main" id="{00000000-0008-0000-0100-0000CD000000}"/>
              </a:ext>
            </a:extLst>
          </xdr:cNvPr>
          <xdr:cNvSpPr>
            <a:spLocks noChangeShapeType="1"/>
          </xdr:cNvSpPr>
        </xdr:nvSpPr>
        <xdr:spPr bwMode="auto">
          <a:xfrm rot="5400000">
            <a:off x="8484866" y="1818509"/>
            <a:ext cx="105917" cy="267769"/>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6" name="Freeform 205">
            <a:extLst>
              <a:ext uri="{FF2B5EF4-FFF2-40B4-BE49-F238E27FC236}">
                <a16:creationId xmlns:a16="http://schemas.microsoft.com/office/drawing/2014/main" id="{00000000-0008-0000-0100-0000CE000000}"/>
              </a:ext>
            </a:extLst>
          </xdr:cNvPr>
          <xdr:cNvSpPr>
            <a:spLocks noChangeAspect="1"/>
          </xdr:cNvSpPr>
        </xdr:nvSpPr>
        <xdr:spPr bwMode="auto">
          <a:xfrm flipH="1" flipV="1">
            <a:off x="8483027" y="3093940"/>
            <a:ext cx="409774" cy="887545"/>
          </a:xfrm>
          <a:custGeom>
            <a:avLst/>
            <a:gdLst>
              <a:gd name="T0" fmla="*/ 288 w 576"/>
              <a:gd name="T1" fmla="*/ 624 h 624"/>
              <a:gd name="T2" fmla="*/ 0 w 576"/>
              <a:gd name="T3" fmla="*/ 336 h 624"/>
              <a:gd name="T4" fmla="*/ 0 w 576"/>
              <a:gd name="T5" fmla="*/ 0 h 624"/>
              <a:gd name="T6" fmla="*/ 576 w 576"/>
              <a:gd name="T7" fmla="*/ 0 h 624"/>
              <a:gd name="T8" fmla="*/ 576 w 576"/>
              <a:gd name="T9" fmla="*/ 336 h 624"/>
              <a:gd name="T10" fmla="*/ 0 60000 65536"/>
              <a:gd name="T11" fmla="*/ 0 60000 65536"/>
              <a:gd name="T12" fmla="*/ 0 60000 65536"/>
              <a:gd name="T13" fmla="*/ 0 60000 65536"/>
              <a:gd name="T14" fmla="*/ 0 60000 65536"/>
              <a:gd name="T15" fmla="*/ 0 w 576"/>
              <a:gd name="T16" fmla="*/ 0 h 624"/>
              <a:gd name="T17" fmla="*/ 576 w 576"/>
              <a:gd name="T18" fmla="*/ 624 h 624"/>
            </a:gdLst>
            <a:ahLst/>
            <a:cxnLst>
              <a:cxn ang="T10">
                <a:pos x="T0" y="T1"/>
              </a:cxn>
              <a:cxn ang="T11">
                <a:pos x="T2" y="T3"/>
              </a:cxn>
              <a:cxn ang="T12">
                <a:pos x="T4" y="T5"/>
              </a:cxn>
              <a:cxn ang="T13">
                <a:pos x="T6" y="T7"/>
              </a:cxn>
              <a:cxn ang="T14">
                <a:pos x="T8" y="T9"/>
              </a:cxn>
            </a:cxnLst>
            <a:rect l="T15" t="T16" r="T17" b="T18"/>
            <a:pathLst>
              <a:path w="576" h="624">
                <a:moveTo>
                  <a:pt x="288" y="624"/>
                </a:moveTo>
                <a:lnTo>
                  <a:pt x="0" y="336"/>
                </a:lnTo>
                <a:lnTo>
                  <a:pt x="0" y="0"/>
                </a:lnTo>
                <a:lnTo>
                  <a:pt x="576" y="0"/>
                </a:lnTo>
                <a:lnTo>
                  <a:pt x="576" y="336"/>
                </a:lnTo>
              </a:path>
            </a:pathLst>
          </a:custGeom>
          <a:noFill/>
          <a:ln w="12700" cap="flat" cmpd="sng">
            <a:solidFill>
              <a:schemeClr val="tx1"/>
            </a:solidFill>
            <a:prstDash val="dash"/>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07" name="Rectangle 206">
            <a:extLst>
              <a:ext uri="{FF2B5EF4-FFF2-40B4-BE49-F238E27FC236}">
                <a16:creationId xmlns:a16="http://schemas.microsoft.com/office/drawing/2014/main" id="{00000000-0008-0000-0100-0000CF000000}"/>
              </a:ext>
            </a:extLst>
          </xdr:cNvPr>
          <xdr:cNvSpPr>
            <a:spLocks noChangeArrowheads="1"/>
          </xdr:cNvSpPr>
        </xdr:nvSpPr>
        <xdr:spPr bwMode="auto">
          <a:xfrm flipH="1" flipV="1">
            <a:off x="8068552" y="2513964"/>
            <a:ext cx="616049" cy="1094087"/>
          </a:xfrm>
          <a:prstGeom prst="rect">
            <a:avLst/>
          </a:prstGeom>
          <a:solidFill>
            <a:srgbClr val="FFFFFF"/>
          </a:solidFill>
          <a:ln w="12700">
            <a:solidFill>
              <a:schemeClr val="tx1"/>
            </a:solidFill>
            <a:miter lim="800000"/>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208" name="Isosceles Triangle 207">
            <a:extLst>
              <a:ext uri="{FF2B5EF4-FFF2-40B4-BE49-F238E27FC236}">
                <a16:creationId xmlns:a16="http://schemas.microsoft.com/office/drawing/2014/main" id="{00000000-0008-0000-0100-0000D0000000}"/>
              </a:ext>
            </a:extLst>
          </xdr:cNvPr>
          <xdr:cNvSpPr/>
        </xdr:nvSpPr>
        <xdr:spPr bwMode="auto">
          <a:xfrm rot="16200000" flipH="1">
            <a:off x="8108462" y="3240386"/>
            <a:ext cx="151902" cy="209642"/>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209" name="Straight Connector 208">
            <a:extLst>
              <a:ext uri="{FF2B5EF4-FFF2-40B4-BE49-F238E27FC236}">
                <a16:creationId xmlns:a16="http://schemas.microsoft.com/office/drawing/2014/main" id="{00000000-0008-0000-0100-0000D1000000}"/>
              </a:ext>
            </a:extLst>
          </xdr:cNvPr>
          <xdr:cNvCxnSpPr/>
        </xdr:nvCxnSpPr>
        <xdr:spPr bwMode="auto">
          <a:xfrm flipH="1">
            <a:off x="8244852" y="3348469"/>
            <a:ext cx="418551"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210" name="Isosceles Triangle 209">
            <a:extLst>
              <a:ext uri="{FF2B5EF4-FFF2-40B4-BE49-F238E27FC236}">
                <a16:creationId xmlns:a16="http://schemas.microsoft.com/office/drawing/2014/main" id="{00000000-0008-0000-0100-0000D2000000}"/>
              </a:ext>
            </a:extLst>
          </xdr:cNvPr>
          <xdr:cNvSpPr/>
        </xdr:nvSpPr>
        <xdr:spPr bwMode="auto">
          <a:xfrm rot="6240000" flipH="1" flipV="1">
            <a:off x="8100626" y="1865309"/>
            <a:ext cx="142715" cy="291976"/>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211" name="Straight Connector 210">
            <a:extLst>
              <a:ext uri="{FF2B5EF4-FFF2-40B4-BE49-F238E27FC236}">
                <a16:creationId xmlns:a16="http://schemas.microsoft.com/office/drawing/2014/main" id="{00000000-0008-0000-0100-0000D3000000}"/>
              </a:ext>
            </a:extLst>
          </xdr:cNvPr>
          <xdr:cNvCxnSpPr/>
        </xdr:nvCxnSpPr>
        <xdr:spPr bwMode="auto">
          <a:xfrm flipH="1" flipV="1">
            <a:off x="8289231" y="2145818"/>
            <a:ext cx="524470" cy="83256"/>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twoCellAnchor>
    <xdr:from>
      <xdr:col>1</xdr:col>
      <xdr:colOff>3152589</xdr:colOff>
      <xdr:row>19</xdr:row>
      <xdr:rowOff>183287</xdr:rowOff>
    </xdr:from>
    <xdr:to>
      <xdr:col>1</xdr:col>
      <xdr:colOff>4272275</xdr:colOff>
      <xdr:row>19</xdr:row>
      <xdr:rowOff>183287</xdr:rowOff>
    </xdr:to>
    <xdr:grpSp>
      <xdr:nvGrpSpPr>
        <xdr:cNvPr id="212" name="Group 211">
          <a:extLst>
            <a:ext uri="{FF2B5EF4-FFF2-40B4-BE49-F238E27FC236}">
              <a16:creationId xmlns:a16="http://schemas.microsoft.com/office/drawing/2014/main" id="{00000000-0008-0000-0100-0000D4000000}"/>
            </a:ext>
          </a:extLst>
        </xdr:cNvPr>
        <xdr:cNvGrpSpPr/>
      </xdr:nvGrpSpPr>
      <xdr:grpSpPr>
        <a:xfrm>
          <a:off x="3762189" y="13626237"/>
          <a:ext cx="1119686" cy="0"/>
          <a:chOff x="3152589" y="8534658"/>
          <a:chExt cx="1119686" cy="405115"/>
        </a:xfrm>
      </xdr:grpSpPr>
      <xdr:grpSp>
        <xdr:nvGrpSpPr>
          <xdr:cNvPr id="213" name="Group 212">
            <a:extLst>
              <a:ext uri="{FF2B5EF4-FFF2-40B4-BE49-F238E27FC236}">
                <a16:creationId xmlns:a16="http://schemas.microsoft.com/office/drawing/2014/main" id="{00000000-0008-0000-0100-0000D5000000}"/>
              </a:ext>
            </a:extLst>
          </xdr:cNvPr>
          <xdr:cNvGrpSpPr/>
        </xdr:nvGrpSpPr>
        <xdr:grpSpPr>
          <a:xfrm>
            <a:off x="3324412" y="8534658"/>
            <a:ext cx="769470" cy="405115"/>
            <a:chOff x="10610657" y="5191574"/>
            <a:chExt cx="395777" cy="327173"/>
          </a:xfrm>
        </xdr:grpSpPr>
        <xdr:sp macro="" textlink="">
          <xdr:nvSpPr>
            <xdr:cNvPr id="215" name="Freeform 214">
              <a:extLst>
                <a:ext uri="{FF2B5EF4-FFF2-40B4-BE49-F238E27FC236}">
                  <a16:creationId xmlns:a16="http://schemas.microsoft.com/office/drawing/2014/main" id="{00000000-0008-0000-0100-0000D7000000}"/>
                </a:ext>
              </a:extLst>
            </xdr:cNvPr>
            <xdr:cNvSpPr>
              <a:spLocks noChangeAspect="1"/>
            </xdr:cNvSpPr>
          </xdr:nvSpPr>
          <xdr:spPr bwMode="auto">
            <a:xfrm>
              <a:off x="10610657" y="5240472"/>
              <a:ext cx="393620" cy="89460"/>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16" name="Freeform 215">
              <a:extLst>
                <a:ext uri="{FF2B5EF4-FFF2-40B4-BE49-F238E27FC236}">
                  <a16:creationId xmlns:a16="http://schemas.microsoft.com/office/drawing/2014/main" id="{00000000-0008-0000-0100-0000D8000000}"/>
                </a:ext>
              </a:extLst>
            </xdr:cNvPr>
            <xdr:cNvSpPr>
              <a:spLocks noChangeAspect="1"/>
            </xdr:cNvSpPr>
          </xdr:nvSpPr>
          <xdr:spPr bwMode="auto">
            <a:xfrm flipV="1">
              <a:off x="10612814" y="5384902"/>
              <a:ext cx="393620" cy="90538"/>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17" name="Line 63">
              <a:extLst>
                <a:ext uri="{FF2B5EF4-FFF2-40B4-BE49-F238E27FC236}">
                  <a16:creationId xmlns:a16="http://schemas.microsoft.com/office/drawing/2014/main" id="{00000000-0008-0000-0100-0000D9000000}"/>
                </a:ext>
              </a:extLst>
            </xdr:cNvPr>
            <xdr:cNvSpPr>
              <a:spLocks noChangeAspect="1" noChangeShapeType="1"/>
            </xdr:cNvSpPr>
          </xdr:nvSpPr>
          <xdr:spPr bwMode="auto">
            <a:xfrm rot="21120000" flipV="1">
              <a:off x="10698677" y="5191574"/>
              <a:ext cx="203149" cy="327173"/>
            </a:xfrm>
            <a:prstGeom prst="line">
              <a:avLst/>
            </a:prstGeom>
            <a:noFill/>
            <a:ln w="12700">
              <a:solidFill>
                <a:schemeClr val="tx1"/>
              </a:solidFill>
              <a:round/>
              <a:headEnd type="none" w="med" len="lg"/>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xnSp macro="">
        <xdr:nvCxnSpPr>
          <xdr:cNvPr id="214" name="Straight Connector 213">
            <a:extLst>
              <a:ext uri="{FF2B5EF4-FFF2-40B4-BE49-F238E27FC236}">
                <a16:creationId xmlns:a16="http://schemas.microsoft.com/office/drawing/2014/main" id="{00000000-0008-0000-0100-0000D6000000}"/>
              </a:ext>
            </a:extLst>
          </xdr:cNvPr>
          <xdr:cNvCxnSpPr/>
        </xdr:nvCxnSpPr>
        <xdr:spPr bwMode="auto">
          <a:xfrm>
            <a:off x="3152589" y="8740588"/>
            <a:ext cx="1119686" cy="0"/>
          </a:xfrm>
          <a:prstGeom prst="line">
            <a:avLst/>
          </a:prstGeom>
          <a:noFill/>
          <a:ln w="12700" cap="flat" cmpd="sng" algn="ctr">
            <a:solidFill>
              <a:schemeClr val="tx1"/>
            </a:solidFill>
            <a:prstDash val="solid"/>
            <a:round/>
            <a:headEnd type="none" w="med" len="med"/>
            <a:tailEnd type="none" w="med" len="med"/>
          </a:ln>
          <a:effectLst/>
          <a:extLst/>
        </xdr:spPr>
      </xdr:cxnSp>
    </xdr:grpSp>
    <xdr:clientData/>
  </xdr:twoCellAnchor>
  <xdr:twoCellAnchor>
    <xdr:from>
      <xdr:col>1</xdr:col>
      <xdr:colOff>3312139</xdr:colOff>
      <xdr:row>30</xdr:row>
      <xdr:rowOff>166718</xdr:rowOff>
    </xdr:from>
    <xdr:to>
      <xdr:col>1</xdr:col>
      <xdr:colOff>5270253</xdr:colOff>
      <xdr:row>30</xdr:row>
      <xdr:rowOff>182957</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3921739" y="24036368"/>
          <a:ext cx="1958114" cy="16239"/>
          <a:chOff x="1822319" y="3518883"/>
          <a:chExt cx="1913770" cy="1884686"/>
        </a:xfrm>
      </xdr:grpSpPr>
      <xdr:sp macro="" textlink="">
        <xdr:nvSpPr>
          <xdr:cNvPr id="219" name="Oval 218">
            <a:extLst>
              <a:ext uri="{FF2B5EF4-FFF2-40B4-BE49-F238E27FC236}">
                <a16:creationId xmlns:a16="http://schemas.microsoft.com/office/drawing/2014/main" id="{00000000-0008-0000-0100-0000DB000000}"/>
              </a:ext>
            </a:extLst>
          </xdr:cNvPr>
          <xdr:cNvSpPr>
            <a:spLocks noChangeArrowheads="1"/>
          </xdr:cNvSpPr>
        </xdr:nvSpPr>
        <xdr:spPr bwMode="auto">
          <a:xfrm>
            <a:off x="2343241" y="4958294"/>
            <a:ext cx="340189" cy="304283"/>
          </a:xfrm>
          <a:prstGeom prst="ellipse">
            <a:avLst/>
          </a:prstGeom>
          <a:solidFill>
            <a:schemeClr val="bg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220" name="AutoShape 7">
            <a:extLst>
              <a:ext uri="{FF2B5EF4-FFF2-40B4-BE49-F238E27FC236}">
                <a16:creationId xmlns:a16="http://schemas.microsoft.com/office/drawing/2014/main" id="{00000000-0008-0000-0100-0000DC000000}"/>
              </a:ext>
            </a:extLst>
          </xdr:cNvPr>
          <xdr:cNvSpPr>
            <a:spLocks noChangeArrowheads="1"/>
          </xdr:cNvSpPr>
        </xdr:nvSpPr>
        <xdr:spPr bwMode="auto">
          <a:xfrm>
            <a:off x="2464866" y="4964124"/>
            <a:ext cx="92460" cy="69654"/>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cxnSp macro="">
        <xdr:nvCxnSpPr>
          <xdr:cNvPr id="221" name="Straight Connector 220">
            <a:extLst>
              <a:ext uri="{FF2B5EF4-FFF2-40B4-BE49-F238E27FC236}">
                <a16:creationId xmlns:a16="http://schemas.microsoft.com/office/drawing/2014/main" id="{00000000-0008-0000-0100-0000DD000000}"/>
              </a:ext>
            </a:extLst>
          </xdr:cNvPr>
          <xdr:cNvCxnSpPr/>
        </xdr:nvCxnSpPr>
        <xdr:spPr bwMode="auto">
          <a:xfrm>
            <a:off x="2522373" y="5266862"/>
            <a:ext cx="0" cy="104557"/>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22" name="Straight Connector 221">
            <a:extLst>
              <a:ext uri="{FF2B5EF4-FFF2-40B4-BE49-F238E27FC236}">
                <a16:creationId xmlns:a16="http://schemas.microsoft.com/office/drawing/2014/main" id="{00000000-0008-0000-0100-0000DE000000}"/>
              </a:ext>
            </a:extLst>
          </xdr:cNvPr>
          <xdr:cNvCxnSpPr/>
        </xdr:nvCxnSpPr>
        <xdr:spPr bwMode="auto">
          <a:xfrm>
            <a:off x="2457175" y="5365920"/>
            <a:ext cx="0" cy="37649"/>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23" name="Straight Connector 222">
            <a:extLst>
              <a:ext uri="{FF2B5EF4-FFF2-40B4-BE49-F238E27FC236}">
                <a16:creationId xmlns:a16="http://schemas.microsoft.com/office/drawing/2014/main" id="{00000000-0008-0000-0100-0000DF000000}"/>
              </a:ext>
            </a:extLst>
          </xdr:cNvPr>
          <xdr:cNvCxnSpPr/>
        </xdr:nvCxnSpPr>
        <xdr:spPr bwMode="auto">
          <a:xfrm>
            <a:off x="2585994" y="5364578"/>
            <a:ext cx="0" cy="37649"/>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24" name="Straight Connector 223">
            <a:extLst>
              <a:ext uri="{FF2B5EF4-FFF2-40B4-BE49-F238E27FC236}">
                <a16:creationId xmlns:a16="http://schemas.microsoft.com/office/drawing/2014/main" id="{00000000-0008-0000-0100-0000E0000000}"/>
              </a:ext>
            </a:extLst>
          </xdr:cNvPr>
          <xdr:cNvCxnSpPr/>
        </xdr:nvCxnSpPr>
        <xdr:spPr bwMode="auto">
          <a:xfrm>
            <a:off x="2455808" y="5396046"/>
            <a:ext cx="131721" cy="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25" name="Straight Connector 224">
            <a:extLst>
              <a:ext uri="{FF2B5EF4-FFF2-40B4-BE49-F238E27FC236}">
                <a16:creationId xmlns:a16="http://schemas.microsoft.com/office/drawing/2014/main" id="{00000000-0008-0000-0100-0000E1000000}"/>
              </a:ext>
            </a:extLst>
          </xdr:cNvPr>
          <xdr:cNvCxnSpPr/>
        </xdr:nvCxnSpPr>
        <xdr:spPr bwMode="auto">
          <a:xfrm>
            <a:off x="2514875" y="4379387"/>
            <a:ext cx="0" cy="64662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6" name="Straight Connector 225">
            <a:extLst>
              <a:ext uri="{FF2B5EF4-FFF2-40B4-BE49-F238E27FC236}">
                <a16:creationId xmlns:a16="http://schemas.microsoft.com/office/drawing/2014/main" id="{00000000-0008-0000-0100-0000E2000000}"/>
              </a:ext>
            </a:extLst>
          </xdr:cNvPr>
          <xdr:cNvCxnSpPr/>
        </xdr:nvCxnSpPr>
        <xdr:spPr bwMode="auto">
          <a:xfrm>
            <a:off x="2512574" y="4847992"/>
            <a:ext cx="1160475" cy="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27" name="Straight Connector 226">
            <a:extLst>
              <a:ext uri="{FF2B5EF4-FFF2-40B4-BE49-F238E27FC236}">
                <a16:creationId xmlns:a16="http://schemas.microsoft.com/office/drawing/2014/main" id="{00000000-0008-0000-0100-0000E3000000}"/>
              </a:ext>
            </a:extLst>
          </xdr:cNvPr>
          <xdr:cNvCxnSpPr/>
        </xdr:nvCxnSpPr>
        <xdr:spPr bwMode="auto">
          <a:xfrm>
            <a:off x="2511918" y="3784375"/>
            <a:ext cx="1059633"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228" name="Oval 227">
            <a:extLst>
              <a:ext uri="{FF2B5EF4-FFF2-40B4-BE49-F238E27FC236}">
                <a16:creationId xmlns:a16="http://schemas.microsoft.com/office/drawing/2014/main" id="{00000000-0008-0000-0100-0000E4000000}"/>
              </a:ext>
            </a:extLst>
          </xdr:cNvPr>
          <xdr:cNvSpPr/>
        </xdr:nvSpPr>
        <xdr:spPr bwMode="auto">
          <a:xfrm>
            <a:off x="2487050" y="4811678"/>
            <a:ext cx="60729" cy="65963"/>
          </a:xfrm>
          <a:prstGeom prst="ellips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229" name="Straight Connector 228">
            <a:extLst>
              <a:ext uri="{FF2B5EF4-FFF2-40B4-BE49-F238E27FC236}">
                <a16:creationId xmlns:a16="http://schemas.microsoft.com/office/drawing/2014/main" id="{00000000-0008-0000-0100-0000E5000000}"/>
              </a:ext>
            </a:extLst>
          </xdr:cNvPr>
          <xdr:cNvCxnSpPr/>
        </xdr:nvCxnSpPr>
        <xdr:spPr bwMode="auto">
          <a:xfrm>
            <a:off x="2605179" y="4219819"/>
            <a:ext cx="964898" cy="0"/>
          </a:xfrm>
          <a:prstGeom prst="line">
            <a:avLst/>
          </a:prstGeom>
          <a:noFill/>
          <a:ln w="12700" cap="flat" cmpd="sng" algn="ctr">
            <a:solidFill>
              <a:schemeClr val="tx1"/>
            </a:solidFill>
            <a:prstDash val="solid"/>
            <a:round/>
            <a:headEnd type="none" w="med" len="med"/>
            <a:tailEnd type="none" w="med" len="med"/>
          </a:ln>
          <a:effectLst/>
        </xdr:spPr>
      </xdr:cxnSp>
      <xdr:grpSp>
        <xdr:nvGrpSpPr>
          <xdr:cNvPr id="230" name="Group 229">
            <a:extLst>
              <a:ext uri="{FF2B5EF4-FFF2-40B4-BE49-F238E27FC236}">
                <a16:creationId xmlns:a16="http://schemas.microsoft.com/office/drawing/2014/main" id="{00000000-0008-0000-0100-0000E6000000}"/>
              </a:ext>
            </a:extLst>
          </xdr:cNvPr>
          <xdr:cNvGrpSpPr/>
        </xdr:nvGrpSpPr>
        <xdr:grpSpPr>
          <a:xfrm rot="16200000">
            <a:off x="2361544" y="3881369"/>
            <a:ext cx="272933" cy="274848"/>
            <a:chOff x="3139980" y="5288091"/>
            <a:chExt cx="395777" cy="366464"/>
          </a:xfrm>
        </xdr:grpSpPr>
        <xdr:sp macro="" textlink="">
          <xdr:nvSpPr>
            <xdr:cNvPr id="319" name="Freeform 318">
              <a:extLst>
                <a:ext uri="{FF2B5EF4-FFF2-40B4-BE49-F238E27FC236}">
                  <a16:creationId xmlns:a16="http://schemas.microsoft.com/office/drawing/2014/main" id="{00000000-0008-0000-0100-00003F010000}"/>
                </a:ext>
              </a:extLst>
            </xdr:cNvPr>
            <xdr:cNvSpPr>
              <a:spLocks noChangeAspect="1"/>
            </xdr:cNvSpPr>
          </xdr:nvSpPr>
          <xdr:spPr bwMode="auto">
            <a:xfrm>
              <a:off x="3139980" y="5380501"/>
              <a:ext cx="393620" cy="89460"/>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20" name="Freeform 319">
              <a:extLst>
                <a:ext uri="{FF2B5EF4-FFF2-40B4-BE49-F238E27FC236}">
                  <a16:creationId xmlns:a16="http://schemas.microsoft.com/office/drawing/2014/main" id="{00000000-0008-0000-0100-000040010000}"/>
                </a:ext>
              </a:extLst>
            </xdr:cNvPr>
            <xdr:cNvSpPr>
              <a:spLocks noChangeAspect="1"/>
            </xdr:cNvSpPr>
          </xdr:nvSpPr>
          <xdr:spPr bwMode="auto">
            <a:xfrm flipV="1">
              <a:off x="3142137" y="5524931"/>
              <a:ext cx="393620" cy="90538"/>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21" name="Line 63">
              <a:extLst>
                <a:ext uri="{FF2B5EF4-FFF2-40B4-BE49-F238E27FC236}">
                  <a16:creationId xmlns:a16="http://schemas.microsoft.com/office/drawing/2014/main" id="{00000000-0008-0000-0100-000041010000}"/>
                </a:ext>
              </a:extLst>
            </xdr:cNvPr>
            <xdr:cNvSpPr>
              <a:spLocks noChangeAspect="1" noChangeShapeType="1"/>
            </xdr:cNvSpPr>
          </xdr:nvSpPr>
          <xdr:spPr bwMode="auto">
            <a:xfrm rot="21120000" flipV="1">
              <a:off x="3227935" y="5288091"/>
              <a:ext cx="227545" cy="366464"/>
            </a:xfrm>
            <a:prstGeom prst="line">
              <a:avLst/>
            </a:prstGeom>
            <a:noFill/>
            <a:ln w="12700">
              <a:solidFill>
                <a:schemeClr val="tx1"/>
              </a:solidFill>
              <a:round/>
              <a:headEnd type="none" w="med" len="lg"/>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sp macro="" textlink="">
        <xdr:nvSpPr>
          <xdr:cNvPr id="231" name="Line 64">
            <a:extLst>
              <a:ext uri="{FF2B5EF4-FFF2-40B4-BE49-F238E27FC236}">
                <a16:creationId xmlns:a16="http://schemas.microsoft.com/office/drawing/2014/main" id="{00000000-0008-0000-0100-0000E7000000}"/>
              </a:ext>
            </a:extLst>
          </xdr:cNvPr>
          <xdr:cNvSpPr>
            <a:spLocks noChangeShapeType="1"/>
          </xdr:cNvSpPr>
        </xdr:nvSpPr>
        <xdr:spPr bwMode="auto">
          <a:xfrm rot="16200000" flipH="1" flipV="1">
            <a:off x="3324740" y="4528222"/>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2" name="Line 65">
            <a:extLst>
              <a:ext uri="{FF2B5EF4-FFF2-40B4-BE49-F238E27FC236}">
                <a16:creationId xmlns:a16="http://schemas.microsoft.com/office/drawing/2014/main" id="{00000000-0008-0000-0100-0000E8000000}"/>
              </a:ext>
            </a:extLst>
          </xdr:cNvPr>
          <xdr:cNvSpPr>
            <a:spLocks noChangeShapeType="1"/>
          </xdr:cNvSpPr>
        </xdr:nvSpPr>
        <xdr:spPr bwMode="auto">
          <a:xfrm rot="16200000" flipH="1">
            <a:off x="3324740" y="4545533"/>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3" name="Line 66">
            <a:extLst>
              <a:ext uri="{FF2B5EF4-FFF2-40B4-BE49-F238E27FC236}">
                <a16:creationId xmlns:a16="http://schemas.microsoft.com/office/drawing/2014/main" id="{00000000-0008-0000-0100-0000E9000000}"/>
              </a:ext>
            </a:extLst>
          </xdr:cNvPr>
          <xdr:cNvSpPr>
            <a:spLocks noChangeShapeType="1"/>
          </xdr:cNvSpPr>
        </xdr:nvSpPr>
        <xdr:spPr bwMode="auto">
          <a:xfrm rot="16200000" flipH="1" flipV="1">
            <a:off x="3324740" y="4562844"/>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4" name="Line 67">
            <a:extLst>
              <a:ext uri="{FF2B5EF4-FFF2-40B4-BE49-F238E27FC236}">
                <a16:creationId xmlns:a16="http://schemas.microsoft.com/office/drawing/2014/main" id="{00000000-0008-0000-0100-0000EA000000}"/>
              </a:ext>
            </a:extLst>
          </xdr:cNvPr>
          <xdr:cNvSpPr>
            <a:spLocks noChangeShapeType="1"/>
          </xdr:cNvSpPr>
        </xdr:nvSpPr>
        <xdr:spPr bwMode="auto">
          <a:xfrm rot="16200000" flipH="1">
            <a:off x="3324740" y="4580155"/>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5" name="Line 68">
            <a:extLst>
              <a:ext uri="{FF2B5EF4-FFF2-40B4-BE49-F238E27FC236}">
                <a16:creationId xmlns:a16="http://schemas.microsoft.com/office/drawing/2014/main" id="{00000000-0008-0000-0100-0000EB000000}"/>
              </a:ext>
            </a:extLst>
          </xdr:cNvPr>
          <xdr:cNvSpPr>
            <a:spLocks noChangeShapeType="1"/>
          </xdr:cNvSpPr>
        </xdr:nvSpPr>
        <xdr:spPr bwMode="auto">
          <a:xfrm rot="16200000" flipH="1" flipV="1">
            <a:off x="3324740" y="4597465"/>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6" name="Line 64">
            <a:extLst>
              <a:ext uri="{FF2B5EF4-FFF2-40B4-BE49-F238E27FC236}">
                <a16:creationId xmlns:a16="http://schemas.microsoft.com/office/drawing/2014/main" id="{00000000-0008-0000-0100-0000EC000000}"/>
              </a:ext>
            </a:extLst>
          </xdr:cNvPr>
          <xdr:cNvSpPr>
            <a:spLocks noChangeShapeType="1"/>
          </xdr:cNvSpPr>
        </xdr:nvSpPr>
        <xdr:spPr bwMode="auto">
          <a:xfrm rot="16200000" flipH="1" flipV="1">
            <a:off x="3324193" y="4491924"/>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7" name="Line 65">
            <a:extLst>
              <a:ext uri="{FF2B5EF4-FFF2-40B4-BE49-F238E27FC236}">
                <a16:creationId xmlns:a16="http://schemas.microsoft.com/office/drawing/2014/main" id="{00000000-0008-0000-0100-0000ED000000}"/>
              </a:ext>
            </a:extLst>
          </xdr:cNvPr>
          <xdr:cNvSpPr>
            <a:spLocks noChangeShapeType="1"/>
          </xdr:cNvSpPr>
        </xdr:nvSpPr>
        <xdr:spPr bwMode="auto">
          <a:xfrm rot="16200000" flipH="1">
            <a:off x="3324193" y="4509235"/>
            <a:ext cx="17311" cy="84613"/>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38" name="Rectangle 237">
            <a:extLst>
              <a:ext uri="{FF2B5EF4-FFF2-40B4-BE49-F238E27FC236}">
                <a16:creationId xmlns:a16="http://schemas.microsoft.com/office/drawing/2014/main" id="{00000000-0008-0000-0100-0000EE000000}"/>
              </a:ext>
            </a:extLst>
          </xdr:cNvPr>
          <xdr:cNvSpPr/>
        </xdr:nvSpPr>
        <xdr:spPr>
          <a:xfrm rot="16200000" flipV="1">
            <a:off x="3319495" y="4475662"/>
            <a:ext cx="31529" cy="88343"/>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239" name="Rectangle 238">
            <a:extLst>
              <a:ext uri="{FF2B5EF4-FFF2-40B4-BE49-F238E27FC236}">
                <a16:creationId xmlns:a16="http://schemas.microsoft.com/office/drawing/2014/main" id="{00000000-0008-0000-0100-0000EF000000}"/>
              </a:ext>
            </a:extLst>
          </xdr:cNvPr>
          <xdr:cNvSpPr/>
        </xdr:nvSpPr>
        <xdr:spPr>
          <a:xfrm rot="16200000" flipV="1">
            <a:off x="3324170" y="4605604"/>
            <a:ext cx="15765" cy="851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240" name="Rectangle 239">
            <a:extLst>
              <a:ext uri="{FF2B5EF4-FFF2-40B4-BE49-F238E27FC236}">
                <a16:creationId xmlns:a16="http://schemas.microsoft.com/office/drawing/2014/main" id="{00000000-0008-0000-0100-0000F0000000}"/>
              </a:ext>
            </a:extLst>
          </xdr:cNvPr>
          <xdr:cNvSpPr>
            <a:spLocks noChangeArrowheads="1"/>
          </xdr:cNvSpPr>
        </xdr:nvSpPr>
        <xdr:spPr bwMode="auto">
          <a:xfrm rot="5400000" flipV="1">
            <a:off x="3272792" y="4655606"/>
            <a:ext cx="121628" cy="94090"/>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41" name="Freeform 240">
            <a:extLst>
              <a:ext uri="{FF2B5EF4-FFF2-40B4-BE49-F238E27FC236}">
                <a16:creationId xmlns:a16="http://schemas.microsoft.com/office/drawing/2014/main" id="{00000000-0008-0000-0100-0000F1000000}"/>
              </a:ext>
            </a:extLst>
          </xdr:cNvPr>
          <xdr:cNvSpPr>
            <a:spLocks noChangeAspect="1"/>
          </xdr:cNvSpPr>
        </xdr:nvSpPr>
        <xdr:spPr bwMode="auto">
          <a:xfrm flipV="1">
            <a:off x="3220677" y="4850747"/>
            <a:ext cx="129486" cy="145057"/>
          </a:xfrm>
          <a:custGeom>
            <a:avLst/>
            <a:gdLst>
              <a:gd name="T0" fmla="*/ 288 w 576"/>
              <a:gd name="T1" fmla="*/ 624 h 624"/>
              <a:gd name="T2" fmla="*/ 0 w 576"/>
              <a:gd name="T3" fmla="*/ 336 h 624"/>
              <a:gd name="T4" fmla="*/ 0 w 576"/>
              <a:gd name="T5" fmla="*/ 0 h 624"/>
              <a:gd name="T6" fmla="*/ 576 w 576"/>
              <a:gd name="T7" fmla="*/ 0 h 624"/>
              <a:gd name="T8" fmla="*/ 576 w 576"/>
              <a:gd name="T9" fmla="*/ 336 h 624"/>
              <a:gd name="T10" fmla="*/ 0 60000 65536"/>
              <a:gd name="T11" fmla="*/ 0 60000 65536"/>
              <a:gd name="T12" fmla="*/ 0 60000 65536"/>
              <a:gd name="T13" fmla="*/ 0 60000 65536"/>
              <a:gd name="T14" fmla="*/ 0 60000 65536"/>
              <a:gd name="T15" fmla="*/ 0 w 576"/>
              <a:gd name="T16" fmla="*/ 0 h 624"/>
              <a:gd name="T17" fmla="*/ 576 w 576"/>
              <a:gd name="T18" fmla="*/ 624 h 624"/>
            </a:gdLst>
            <a:ahLst/>
            <a:cxnLst>
              <a:cxn ang="T10">
                <a:pos x="T0" y="T1"/>
              </a:cxn>
              <a:cxn ang="T11">
                <a:pos x="T2" y="T3"/>
              </a:cxn>
              <a:cxn ang="T12">
                <a:pos x="T4" y="T5"/>
              </a:cxn>
              <a:cxn ang="T13">
                <a:pos x="T6" y="T7"/>
              </a:cxn>
              <a:cxn ang="T14">
                <a:pos x="T8" y="T9"/>
              </a:cxn>
            </a:cxnLst>
            <a:rect l="T15" t="T16" r="T17" b="T18"/>
            <a:pathLst>
              <a:path w="576" h="624">
                <a:moveTo>
                  <a:pt x="288" y="624"/>
                </a:moveTo>
                <a:lnTo>
                  <a:pt x="0" y="336"/>
                </a:lnTo>
                <a:lnTo>
                  <a:pt x="0" y="0"/>
                </a:lnTo>
                <a:lnTo>
                  <a:pt x="576" y="0"/>
                </a:lnTo>
                <a:lnTo>
                  <a:pt x="576" y="336"/>
                </a:lnTo>
              </a:path>
            </a:pathLst>
          </a:custGeom>
          <a:noFill/>
          <a:ln w="12700" cap="flat" cmpd="sng">
            <a:solidFill>
              <a:schemeClr val="tx1"/>
            </a:solidFill>
            <a:prstDash val="sysDash"/>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42" name="Rectangle 241">
            <a:extLst>
              <a:ext uri="{FF2B5EF4-FFF2-40B4-BE49-F238E27FC236}">
                <a16:creationId xmlns:a16="http://schemas.microsoft.com/office/drawing/2014/main" id="{00000000-0008-0000-0100-0000F2000000}"/>
              </a:ext>
            </a:extLst>
          </xdr:cNvPr>
          <xdr:cNvSpPr>
            <a:spLocks noChangeArrowheads="1"/>
          </xdr:cNvSpPr>
        </xdr:nvSpPr>
        <xdr:spPr bwMode="auto">
          <a:xfrm flipV="1">
            <a:off x="3286467" y="4755958"/>
            <a:ext cx="194668" cy="178814"/>
          </a:xfrm>
          <a:prstGeom prst="rect">
            <a:avLst/>
          </a:prstGeom>
          <a:solidFill>
            <a:schemeClr val="bg1"/>
          </a:solidFill>
          <a:ln w="12700">
            <a:solidFill>
              <a:schemeClr val="tx1"/>
            </a:solidFill>
            <a:miter lim="800000"/>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243" name="Isosceles Triangle 242">
            <a:extLst>
              <a:ext uri="{FF2B5EF4-FFF2-40B4-BE49-F238E27FC236}">
                <a16:creationId xmlns:a16="http://schemas.microsoft.com/office/drawing/2014/main" id="{00000000-0008-0000-0100-0000F3000000}"/>
              </a:ext>
            </a:extLst>
          </xdr:cNvPr>
          <xdr:cNvSpPr/>
        </xdr:nvSpPr>
        <xdr:spPr>
          <a:xfrm rot="10800000" flipV="1">
            <a:off x="3290555" y="4643680"/>
            <a:ext cx="87373" cy="65521"/>
          </a:xfrm>
          <a:prstGeom prst="triangl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cxnSp macro="">
        <xdr:nvCxnSpPr>
          <xdr:cNvPr id="244" name="Straight Connector 243">
            <a:extLst>
              <a:ext uri="{FF2B5EF4-FFF2-40B4-BE49-F238E27FC236}">
                <a16:creationId xmlns:a16="http://schemas.microsoft.com/office/drawing/2014/main" id="{00000000-0008-0000-0100-0000F4000000}"/>
              </a:ext>
            </a:extLst>
          </xdr:cNvPr>
          <xdr:cNvCxnSpPr/>
        </xdr:nvCxnSpPr>
        <xdr:spPr bwMode="auto">
          <a:xfrm>
            <a:off x="3670932" y="4846120"/>
            <a:ext cx="0" cy="104557"/>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45" name="Straight Connector 244">
            <a:extLst>
              <a:ext uri="{FF2B5EF4-FFF2-40B4-BE49-F238E27FC236}">
                <a16:creationId xmlns:a16="http://schemas.microsoft.com/office/drawing/2014/main" id="{00000000-0008-0000-0100-0000F5000000}"/>
              </a:ext>
            </a:extLst>
          </xdr:cNvPr>
          <xdr:cNvCxnSpPr/>
        </xdr:nvCxnSpPr>
        <xdr:spPr bwMode="auto">
          <a:xfrm>
            <a:off x="3605735" y="4919803"/>
            <a:ext cx="0" cy="3765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46" name="Straight Connector 245">
            <a:extLst>
              <a:ext uri="{FF2B5EF4-FFF2-40B4-BE49-F238E27FC236}">
                <a16:creationId xmlns:a16="http://schemas.microsoft.com/office/drawing/2014/main" id="{00000000-0008-0000-0100-0000F6000000}"/>
              </a:ext>
            </a:extLst>
          </xdr:cNvPr>
          <xdr:cNvCxnSpPr/>
        </xdr:nvCxnSpPr>
        <xdr:spPr bwMode="auto">
          <a:xfrm>
            <a:off x="3734554" y="4919109"/>
            <a:ext cx="0" cy="3765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47" name="Straight Connector 246">
            <a:extLst>
              <a:ext uri="{FF2B5EF4-FFF2-40B4-BE49-F238E27FC236}">
                <a16:creationId xmlns:a16="http://schemas.microsoft.com/office/drawing/2014/main" id="{00000000-0008-0000-0100-0000F7000000}"/>
              </a:ext>
            </a:extLst>
          </xdr:cNvPr>
          <xdr:cNvCxnSpPr/>
        </xdr:nvCxnSpPr>
        <xdr:spPr bwMode="auto">
          <a:xfrm>
            <a:off x="3604368" y="4955203"/>
            <a:ext cx="131721"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248" name="Isosceles Triangle 247">
            <a:extLst>
              <a:ext uri="{FF2B5EF4-FFF2-40B4-BE49-F238E27FC236}">
                <a16:creationId xmlns:a16="http://schemas.microsoft.com/office/drawing/2014/main" id="{00000000-0008-0000-0100-0000F8000000}"/>
              </a:ext>
            </a:extLst>
          </xdr:cNvPr>
          <xdr:cNvSpPr/>
        </xdr:nvSpPr>
        <xdr:spPr bwMode="auto">
          <a:xfrm rot="5400000">
            <a:off x="3425760" y="4869873"/>
            <a:ext cx="45719" cy="45719"/>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249" name="Straight Connector 248">
            <a:extLst>
              <a:ext uri="{FF2B5EF4-FFF2-40B4-BE49-F238E27FC236}">
                <a16:creationId xmlns:a16="http://schemas.microsoft.com/office/drawing/2014/main" id="{00000000-0008-0000-0100-0000F9000000}"/>
              </a:ext>
            </a:extLst>
          </xdr:cNvPr>
          <xdr:cNvCxnSpPr/>
        </xdr:nvCxnSpPr>
        <xdr:spPr bwMode="auto">
          <a:xfrm>
            <a:off x="3293166" y="4892346"/>
            <a:ext cx="132259"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250" name="Isosceles Triangle 249">
            <a:extLst>
              <a:ext uri="{FF2B5EF4-FFF2-40B4-BE49-F238E27FC236}">
                <a16:creationId xmlns:a16="http://schemas.microsoft.com/office/drawing/2014/main" id="{00000000-0008-0000-0100-0000FA000000}"/>
              </a:ext>
            </a:extLst>
          </xdr:cNvPr>
          <xdr:cNvSpPr/>
        </xdr:nvSpPr>
        <xdr:spPr bwMode="auto">
          <a:xfrm rot="15360000" flipV="1">
            <a:off x="3418821" y="4525649"/>
            <a:ext cx="45719" cy="75081"/>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251" name="Straight Connector 250">
            <a:extLst>
              <a:ext uri="{FF2B5EF4-FFF2-40B4-BE49-F238E27FC236}">
                <a16:creationId xmlns:a16="http://schemas.microsoft.com/office/drawing/2014/main" id="{00000000-0008-0000-0100-0000FB000000}"/>
              </a:ext>
            </a:extLst>
          </xdr:cNvPr>
          <xdr:cNvCxnSpPr/>
        </xdr:nvCxnSpPr>
        <xdr:spPr bwMode="auto">
          <a:xfrm flipV="1">
            <a:off x="3245672" y="4569296"/>
            <a:ext cx="165730" cy="41321"/>
          </a:xfrm>
          <a:prstGeom prst="line">
            <a:avLst/>
          </a:prstGeom>
          <a:noFill/>
          <a:ln w="12700" cap="flat" cmpd="sng" algn="ctr">
            <a:solidFill>
              <a:schemeClr val="tx1"/>
            </a:solidFill>
            <a:prstDash val="solid"/>
            <a:round/>
            <a:headEnd type="none" w="med" len="med"/>
            <a:tailEnd type="none" w="med" len="med"/>
          </a:ln>
          <a:effectLst/>
        </xdr:spPr>
      </xdr:cxnSp>
      <xdr:grpSp>
        <xdr:nvGrpSpPr>
          <xdr:cNvPr id="252" name="Group 251">
            <a:extLst>
              <a:ext uri="{FF2B5EF4-FFF2-40B4-BE49-F238E27FC236}">
                <a16:creationId xmlns:a16="http://schemas.microsoft.com/office/drawing/2014/main" id="{00000000-0008-0000-0100-0000FC000000}"/>
              </a:ext>
            </a:extLst>
          </xdr:cNvPr>
          <xdr:cNvGrpSpPr/>
        </xdr:nvGrpSpPr>
        <xdr:grpSpPr>
          <a:xfrm>
            <a:off x="2115088" y="4356986"/>
            <a:ext cx="899861" cy="302012"/>
            <a:chOff x="1180172" y="6203852"/>
            <a:chExt cx="1199807" cy="437935"/>
          </a:xfrm>
        </xdr:grpSpPr>
        <xdr:sp macro="" textlink="">
          <xdr:nvSpPr>
            <xdr:cNvPr id="276" name="Line 64">
              <a:extLst>
                <a:ext uri="{FF2B5EF4-FFF2-40B4-BE49-F238E27FC236}">
                  <a16:creationId xmlns:a16="http://schemas.microsoft.com/office/drawing/2014/main" id="{00000000-0008-0000-0100-000014010000}"/>
                </a:ext>
              </a:extLst>
            </xdr:cNvPr>
            <xdr:cNvSpPr>
              <a:spLocks noChangeShapeType="1"/>
            </xdr:cNvSpPr>
          </xdr:nvSpPr>
          <xdr:spPr bwMode="auto">
            <a:xfrm>
              <a:off x="1247094"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77" name="Line 65">
              <a:extLst>
                <a:ext uri="{FF2B5EF4-FFF2-40B4-BE49-F238E27FC236}">
                  <a16:creationId xmlns:a16="http://schemas.microsoft.com/office/drawing/2014/main" id="{00000000-0008-0000-0100-000015010000}"/>
                </a:ext>
              </a:extLst>
            </xdr:cNvPr>
            <xdr:cNvSpPr>
              <a:spLocks noChangeShapeType="1"/>
            </xdr:cNvSpPr>
          </xdr:nvSpPr>
          <xdr:spPr bwMode="auto">
            <a:xfrm flipV="1">
              <a:off x="1274651"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78" name="Line 66">
              <a:extLst>
                <a:ext uri="{FF2B5EF4-FFF2-40B4-BE49-F238E27FC236}">
                  <a16:creationId xmlns:a16="http://schemas.microsoft.com/office/drawing/2014/main" id="{00000000-0008-0000-0100-000016010000}"/>
                </a:ext>
              </a:extLst>
            </xdr:cNvPr>
            <xdr:cNvSpPr>
              <a:spLocks noChangeShapeType="1"/>
            </xdr:cNvSpPr>
          </xdr:nvSpPr>
          <xdr:spPr bwMode="auto">
            <a:xfrm>
              <a:off x="1302207"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79" name="Line 67">
              <a:extLst>
                <a:ext uri="{FF2B5EF4-FFF2-40B4-BE49-F238E27FC236}">
                  <a16:creationId xmlns:a16="http://schemas.microsoft.com/office/drawing/2014/main" id="{00000000-0008-0000-0100-000017010000}"/>
                </a:ext>
              </a:extLst>
            </xdr:cNvPr>
            <xdr:cNvSpPr>
              <a:spLocks noChangeShapeType="1"/>
            </xdr:cNvSpPr>
          </xdr:nvSpPr>
          <xdr:spPr bwMode="auto">
            <a:xfrm flipV="1">
              <a:off x="1329764"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0" name="Line 68">
              <a:extLst>
                <a:ext uri="{FF2B5EF4-FFF2-40B4-BE49-F238E27FC236}">
                  <a16:creationId xmlns:a16="http://schemas.microsoft.com/office/drawing/2014/main" id="{00000000-0008-0000-0100-000018010000}"/>
                </a:ext>
              </a:extLst>
            </xdr:cNvPr>
            <xdr:cNvSpPr>
              <a:spLocks noChangeShapeType="1"/>
            </xdr:cNvSpPr>
          </xdr:nvSpPr>
          <xdr:spPr bwMode="auto">
            <a:xfrm>
              <a:off x="1357320" y="6204653"/>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1" name="Line 64">
              <a:extLst>
                <a:ext uri="{FF2B5EF4-FFF2-40B4-BE49-F238E27FC236}">
                  <a16:creationId xmlns:a16="http://schemas.microsoft.com/office/drawing/2014/main" id="{00000000-0008-0000-0100-000019010000}"/>
                </a:ext>
              </a:extLst>
            </xdr:cNvPr>
            <xdr:cNvSpPr>
              <a:spLocks noChangeShapeType="1"/>
            </xdr:cNvSpPr>
          </xdr:nvSpPr>
          <xdr:spPr bwMode="auto">
            <a:xfrm>
              <a:off x="1189313" y="6205454"/>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2" name="Line 65">
              <a:extLst>
                <a:ext uri="{FF2B5EF4-FFF2-40B4-BE49-F238E27FC236}">
                  <a16:creationId xmlns:a16="http://schemas.microsoft.com/office/drawing/2014/main" id="{00000000-0008-0000-0100-00001A010000}"/>
                </a:ext>
              </a:extLst>
            </xdr:cNvPr>
            <xdr:cNvSpPr>
              <a:spLocks noChangeShapeType="1"/>
            </xdr:cNvSpPr>
          </xdr:nvSpPr>
          <xdr:spPr bwMode="auto">
            <a:xfrm flipV="1">
              <a:off x="1216870" y="6205454"/>
              <a:ext cx="27556" cy="123848"/>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3" name="Rectangle 282">
              <a:extLst>
                <a:ext uri="{FF2B5EF4-FFF2-40B4-BE49-F238E27FC236}">
                  <a16:creationId xmlns:a16="http://schemas.microsoft.com/office/drawing/2014/main" id="{00000000-0008-0000-0100-00001B010000}"/>
                </a:ext>
              </a:extLst>
            </xdr:cNvPr>
            <xdr:cNvSpPr/>
          </xdr:nvSpPr>
          <xdr:spPr>
            <a:xfrm flipH="1">
              <a:off x="1180172" y="6203852"/>
              <a:ext cx="25094" cy="1246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284" name="Rectangle 283">
              <a:extLst>
                <a:ext uri="{FF2B5EF4-FFF2-40B4-BE49-F238E27FC236}">
                  <a16:creationId xmlns:a16="http://schemas.microsoft.com/office/drawing/2014/main" id="{00000000-0008-0000-0100-00001C010000}"/>
                </a:ext>
              </a:extLst>
            </xdr:cNvPr>
            <xdr:cNvSpPr/>
          </xdr:nvSpPr>
          <xdr:spPr>
            <a:xfrm flipH="1">
              <a:off x="1371942" y="6206219"/>
              <a:ext cx="25094" cy="1246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285" name="Line 64">
              <a:extLst>
                <a:ext uri="{FF2B5EF4-FFF2-40B4-BE49-F238E27FC236}">
                  <a16:creationId xmlns:a16="http://schemas.microsoft.com/office/drawing/2014/main" id="{00000000-0008-0000-0100-00001D010000}"/>
                </a:ext>
              </a:extLst>
            </xdr:cNvPr>
            <xdr:cNvSpPr>
              <a:spLocks noChangeShapeType="1"/>
            </xdr:cNvSpPr>
          </xdr:nvSpPr>
          <xdr:spPr bwMode="auto">
            <a:xfrm flipH="1">
              <a:off x="2282914"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6" name="Line 65">
              <a:extLst>
                <a:ext uri="{FF2B5EF4-FFF2-40B4-BE49-F238E27FC236}">
                  <a16:creationId xmlns:a16="http://schemas.microsoft.com/office/drawing/2014/main" id="{00000000-0008-0000-0100-00001E010000}"/>
                </a:ext>
              </a:extLst>
            </xdr:cNvPr>
            <xdr:cNvSpPr>
              <a:spLocks noChangeShapeType="1"/>
            </xdr:cNvSpPr>
          </xdr:nvSpPr>
          <xdr:spPr bwMode="auto">
            <a:xfrm flipH="1" flipV="1">
              <a:off x="2255357"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7" name="Line 66">
              <a:extLst>
                <a:ext uri="{FF2B5EF4-FFF2-40B4-BE49-F238E27FC236}">
                  <a16:creationId xmlns:a16="http://schemas.microsoft.com/office/drawing/2014/main" id="{00000000-0008-0000-0100-00001F010000}"/>
                </a:ext>
              </a:extLst>
            </xdr:cNvPr>
            <xdr:cNvSpPr>
              <a:spLocks noChangeShapeType="1"/>
            </xdr:cNvSpPr>
          </xdr:nvSpPr>
          <xdr:spPr bwMode="auto">
            <a:xfrm flipH="1">
              <a:off x="2227801"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8" name="Line 67">
              <a:extLst>
                <a:ext uri="{FF2B5EF4-FFF2-40B4-BE49-F238E27FC236}">
                  <a16:creationId xmlns:a16="http://schemas.microsoft.com/office/drawing/2014/main" id="{00000000-0008-0000-0100-000020010000}"/>
                </a:ext>
              </a:extLst>
            </xdr:cNvPr>
            <xdr:cNvSpPr>
              <a:spLocks noChangeShapeType="1"/>
            </xdr:cNvSpPr>
          </xdr:nvSpPr>
          <xdr:spPr bwMode="auto">
            <a:xfrm flipH="1" flipV="1">
              <a:off x="2200244"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89" name="Line 68">
              <a:extLst>
                <a:ext uri="{FF2B5EF4-FFF2-40B4-BE49-F238E27FC236}">
                  <a16:creationId xmlns:a16="http://schemas.microsoft.com/office/drawing/2014/main" id="{00000000-0008-0000-0100-000021010000}"/>
                </a:ext>
              </a:extLst>
            </xdr:cNvPr>
            <xdr:cNvSpPr>
              <a:spLocks noChangeShapeType="1"/>
            </xdr:cNvSpPr>
          </xdr:nvSpPr>
          <xdr:spPr bwMode="auto">
            <a:xfrm flipH="1">
              <a:off x="2172688" y="6206268"/>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0" name="Line 64">
              <a:extLst>
                <a:ext uri="{FF2B5EF4-FFF2-40B4-BE49-F238E27FC236}">
                  <a16:creationId xmlns:a16="http://schemas.microsoft.com/office/drawing/2014/main" id="{00000000-0008-0000-0100-000022010000}"/>
                </a:ext>
              </a:extLst>
            </xdr:cNvPr>
            <xdr:cNvSpPr>
              <a:spLocks noChangeShapeType="1"/>
            </xdr:cNvSpPr>
          </xdr:nvSpPr>
          <xdr:spPr bwMode="auto">
            <a:xfrm flipH="1">
              <a:off x="2340695" y="6207082"/>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1" name="Line 65">
              <a:extLst>
                <a:ext uri="{FF2B5EF4-FFF2-40B4-BE49-F238E27FC236}">
                  <a16:creationId xmlns:a16="http://schemas.microsoft.com/office/drawing/2014/main" id="{00000000-0008-0000-0100-000023010000}"/>
                </a:ext>
              </a:extLst>
            </xdr:cNvPr>
            <xdr:cNvSpPr>
              <a:spLocks noChangeShapeType="1"/>
            </xdr:cNvSpPr>
          </xdr:nvSpPr>
          <xdr:spPr bwMode="auto">
            <a:xfrm flipH="1" flipV="1">
              <a:off x="2313138" y="6207082"/>
              <a:ext cx="27556" cy="125956"/>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2" name="Rectangle 291">
              <a:extLst>
                <a:ext uri="{FF2B5EF4-FFF2-40B4-BE49-F238E27FC236}">
                  <a16:creationId xmlns:a16="http://schemas.microsoft.com/office/drawing/2014/main" id="{00000000-0008-0000-0100-000024010000}"/>
                </a:ext>
              </a:extLst>
            </xdr:cNvPr>
            <xdr:cNvSpPr/>
          </xdr:nvSpPr>
          <xdr:spPr>
            <a:xfrm>
              <a:off x="2354885" y="6205453"/>
              <a:ext cx="25094" cy="1267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293" name="Rectangle 292">
              <a:extLst>
                <a:ext uri="{FF2B5EF4-FFF2-40B4-BE49-F238E27FC236}">
                  <a16:creationId xmlns:a16="http://schemas.microsoft.com/office/drawing/2014/main" id="{00000000-0008-0000-0100-000025010000}"/>
                </a:ext>
              </a:extLst>
            </xdr:cNvPr>
            <xdr:cNvSpPr/>
          </xdr:nvSpPr>
          <xdr:spPr>
            <a:xfrm>
              <a:off x="2160528" y="6207860"/>
              <a:ext cx="25094" cy="1267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294" name="Rectangle 293">
              <a:extLst>
                <a:ext uri="{FF2B5EF4-FFF2-40B4-BE49-F238E27FC236}">
                  <a16:creationId xmlns:a16="http://schemas.microsoft.com/office/drawing/2014/main" id="{00000000-0008-0000-0100-000026010000}"/>
                </a:ext>
              </a:extLst>
            </xdr:cNvPr>
            <xdr:cNvSpPr>
              <a:spLocks noChangeArrowheads="1"/>
            </xdr:cNvSpPr>
          </xdr:nvSpPr>
          <xdr:spPr bwMode="auto">
            <a:xfrm>
              <a:off x="1373635" y="6203852"/>
              <a:ext cx="268896" cy="268896"/>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5" name="Rectangle 294">
              <a:extLst>
                <a:ext uri="{FF2B5EF4-FFF2-40B4-BE49-F238E27FC236}">
                  <a16:creationId xmlns:a16="http://schemas.microsoft.com/office/drawing/2014/main" id="{00000000-0008-0000-0100-000027010000}"/>
                </a:ext>
              </a:extLst>
            </xdr:cNvPr>
            <xdr:cNvSpPr>
              <a:spLocks noChangeArrowheads="1"/>
            </xdr:cNvSpPr>
          </xdr:nvSpPr>
          <xdr:spPr bwMode="auto">
            <a:xfrm>
              <a:off x="1642531" y="6203852"/>
              <a:ext cx="268896" cy="268896"/>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6" name="Rectangle 295">
              <a:extLst>
                <a:ext uri="{FF2B5EF4-FFF2-40B4-BE49-F238E27FC236}">
                  <a16:creationId xmlns:a16="http://schemas.microsoft.com/office/drawing/2014/main" id="{00000000-0008-0000-0100-000028010000}"/>
                </a:ext>
              </a:extLst>
            </xdr:cNvPr>
            <xdr:cNvSpPr>
              <a:spLocks noChangeArrowheads="1"/>
            </xdr:cNvSpPr>
          </xdr:nvSpPr>
          <xdr:spPr bwMode="auto">
            <a:xfrm>
              <a:off x="1911427" y="6203852"/>
              <a:ext cx="268896" cy="268896"/>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7" name="Line 71">
              <a:extLst>
                <a:ext uri="{FF2B5EF4-FFF2-40B4-BE49-F238E27FC236}">
                  <a16:creationId xmlns:a16="http://schemas.microsoft.com/office/drawing/2014/main" id="{00000000-0008-0000-0100-000029010000}"/>
                </a:ext>
              </a:extLst>
            </xdr:cNvPr>
            <xdr:cNvSpPr>
              <a:spLocks noChangeShapeType="1"/>
            </xdr:cNvSpPr>
          </xdr:nvSpPr>
          <xdr:spPr bwMode="auto">
            <a:xfrm>
              <a:off x="1844203" y="6472748"/>
              <a:ext cx="0" cy="16806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8" name="Rectangle 297">
              <a:extLst>
                <a:ext uri="{FF2B5EF4-FFF2-40B4-BE49-F238E27FC236}">
                  <a16:creationId xmlns:a16="http://schemas.microsoft.com/office/drawing/2014/main" id="{00000000-0008-0000-0100-00002A010000}"/>
                </a:ext>
              </a:extLst>
            </xdr:cNvPr>
            <xdr:cNvSpPr>
              <a:spLocks noChangeArrowheads="1"/>
            </xdr:cNvSpPr>
          </xdr:nvSpPr>
          <xdr:spPr bwMode="auto">
            <a:xfrm flipH="1">
              <a:off x="2180676" y="6335149"/>
              <a:ext cx="187574" cy="137898"/>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99" name="Line 62">
              <a:extLst>
                <a:ext uri="{FF2B5EF4-FFF2-40B4-BE49-F238E27FC236}">
                  <a16:creationId xmlns:a16="http://schemas.microsoft.com/office/drawing/2014/main" id="{00000000-0008-0000-0100-00002B010000}"/>
                </a:ext>
              </a:extLst>
            </xdr:cNvPr>
            <xdr:cNvSpPr>
              <a:spLocks noChangeShapeType="1"/>
            </xdr:cNvSpPr>
          </xdr:nvSpPr>
          <xdr:spPr bwMode="auto">
            <a:xfrm flipH="1" flipV="1">
              <a:off x="2245623" y="6335146"/>
              <a:ext cx="62049" cy="13860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0" name="Rectangle 299">
              <a:extLst>
                <a:ext uri="{FF2B5EF4-FFF2-40B4-BE49-F238E27FC236}">
                  <a16:creationId xmlns:a16="http://schemas.microsoft.com/office/drawing/2014/main" id="{00000000-0008-0000-0100-00002C010000}"/>
                </a:ext>
              </a:extLst>
            </xdr:cNvPr>
            <xdr:cNvSpPr>
              <a:spLocks noChangeArrowheads="1"/>
            </xdr:cNvSpPr>
          </xdr:nvSpPr>
          <xdr:spPr bwMode="auto">
            <a:xfrm>
              <a:off x="1180173" y="6335149"/>
              <a:ext cx="193614" cy="137719"/>
            </a:xfrm>
            <a:prstGeom prst="rect">
              <a:avLst/>
            </a:prstGeom>
            <a:solidFill>
              <a:schemeClr val="bg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1" name="Line 62">
              <a:extLst>
                <a:ext uri="{FF2B5EF4-FFF2-40B4-BE49-F238E27FC236}">
                  <a16:creationId xmlns:a16="http://schemas.microsoft.com/office/drawing/2014/main" id="{00000000-0008-0000-0100-00002D010000}"/>
                </a:ext>
              </a:extLst>
            </xdr:cNvPr>
            <xdr:cNvSpPr>
              <a:spLocks noChangeShapeType="1"/>
            </xdr:cNvSpPr>
          </xdr:nvSpPr>
          <xdr:spPr bwMode="auto">
            <a:xfrm flipV="1">
              <a:off x="1238200" y="6334967"/>
              <a:ext cx="62049" cy="13860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2" name="Line 33">
              <a:extLst>
                <a:ext uri="{FF2B5EF4-FFF2-40B4-BE49-F238E27FC236}">
                  <a16:creationId xmlns:a16="http://schemas.microsoft.com/office/drawing/2014/main" id="{00000000-0008-0000-0100-00002E010000}"/>
                </a:ext>
              </a:extLst>
            </xdr:cNvPr>
            <xdr:cNvSpPr>
              <a:spLocks noChangeShapeType="1"/>
            </xdr:cNvSpPr>
          </xdr:nvSpPr>
          <xdr:spPr bwMode="auto">
            <a:xfrm flipH="1">
              <a:off x="1707339" y="6328501"/>
              <a:ext cx="140058"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3" name="Line 34">
              <a:extLst>
                <a:ext uri="{FF2B5EF4-FFF2-40B4-BE49-F238E27FC236}">
                  <a16:creationId xmlns:a16="http://schemas.microsoft.com/office/drawing/2014/main" id="{00000000-0008-0000-0100-00002F010000}"/>
                </a:ext>
              </a:extLst>
            </xdr:cNvPr>
            <xdr:cNvSpPr>
              <a:spLocks noChangeShapeType="1"/>
            </xdr:cNvSpPr>
          </xdr:nvSpPr>
          <xdr:spPr bwMode="auto">
            <a:xfrm flipV="1">
              <a:off x="1709755" y="6203852"/>
              <a:ext cx="0" cy="125475"/>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4" name="Line 37">
              <a:extLst>
                <a:ext uri="{FF2B5EF4-FFF2-40B4-BE49-F238E27FC236}">
                  <a16:creationId xmlns:a16="http://schemas.microsoft.com/office/drawing/2014/main" id="{00000000-0008-0000-0100-000030010000}"/>
                </a:ext>
              </a:extLst>
            </xdr:cNvPr>
            <xdr:cNvSpPr>
              <a:spLocks noChangeShapeType="1"/>
            </xdr:cNvSpPr>
          </xdr:nvSpPr>
          <xdr:spPr bwMode="auto">
            <a:xfrm flipV="1">
              <a:off x="1844203" y="6203852"/>
              <a:ext cx="0" cy="269895"/>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5" name="Line 40">
              <a:extLst>
                <a:ext uri="{FF2B5EF4-FFF2-40B4-BE49-F238E27FC236}">
                  <a16:creationId xmlns:a16="http://schemas.microsoft.com/office/drawing/2014/main" id="{00000000-0008-0000-0100-000031010000}"/>
                </a:ext>
              </a:extLst>
            </xdr:cNvPr>
            <xdr:cNvSpPr>
              <a:spLocks noChangeShapeType="1"/>
            </xdr:cNvSpPr>
          </xdr:nvSpPr>
          <xdr:spPr bwMode="auto">
            <a:xfrm flipH="1" flipV="1">
              <a:off x="1676143" y="6405525"/>
              <a:ext cx="67224"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6" name="Line 41">
              <a:extLst>
                <a:ext uri="{FF2B5EF4-FFF2-40B4-BE49-F238E27FC236}">
                  <a16:creationId xmlns:a16="http://schemas.microsoft.com/office/drawing/2014/main" id="{00000000-0008-0000-0100-000032010000}"/>
                </a:ext>
              </a:extLst>
            </xdr:cNvPr>
            <xdr:cNvSpPr>
              <a:spLocks noChangeShapeType="1"/>
            </xdr:cNvSpPr>
          </xdr:nvSpPr>
          <xdr:spPr bwMode="auto">
            <a:xfrm>
              <a:off x="1709755" y="6405525"/>
              <a:ext cx="0" cy="67224"/>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07" name="Oval 306">
              <a:extLst>
                <a:ext uri="{FF2B5EF4-FFF2-40B4-BE49-F238E27FC236}">
                  <a16:creationId xmlns:a16="http://schemas.microsoft.com/office/drawing/2014/main" id="{00000000-0008-0000-0100-000033010000}"/>
                </a:ext>
              </a:extLst>
            </xdr:cNvPr>
            <xdr:cNvSpPr/>
          </xdr:nvSpPr>
          <xdr:spPr>
            <a:xfrm>
              <a:off x="1825214" y="6309499"/>
              <a:ext cx="38005" cy="38005"/>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308" name="Isosceles Triangle 307">
              <a:extLst>
                <a:ext uri="{FF2B5EF4-FFF2-40B4-BE49-F238E27FC236}">
                  <a16:creationId xmlns:a16="http://schemas.microsoft.com/office/drawing/2014/main" id="{00000000-0008-0000-0100-000034010000}"/>
                </a:ext>
              </a:extLst>
            </xdr:cNvPr>
            <xdr:cNvSpPr/>
          </xdr:nvSpPr>
          <xdr:spPr bwMode="auto">
            <a:xfrm>
              <a:off x="1948782" y="6223625"/>
              <a:ext cx="60959" cy="66296"/>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09" name="Straight Connector 308">
              <a:extLst>
                <a:ext uri="{FF2B5EF4-FFF2-40B4-BE49-F238E27FC236}">
                  <a16:creationId xmlns:a16="http://schemas.microsoft.com/office/drawing/2014/main" id="{00000000-0008-0000-0100-000035010000}"/>
                </a:ext>
              </a:extLst>
            </xdr:cNvPr>
            <xdr:cNvCxnSpPr/>
          </xdr:nvCxnSpPr>
          <xdr:spPr bwMode="auto">
            <a:xfrm flipV="1">
              <a:off x="1992515" y="6286840"/>
              <a:ext cx="0" cy="176346"/>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310" name="Isosceles Triangle 309">
              <a:extLst>
                <a:ext uri="{FF2B5EF4-FFF2-40B4-BE49-F238E27FC236}">
                  <a16:creationId xmlns:a16="http://schemas.microsoft.com/office/drawing/2014/main" id="{00000000-0008-0000-0100-000036010000}"/>
                </a:ext>
              </a:extLst>
            </xdr:cNvPr>
            <xdr:cNvSpPr/>
          </xdr:nvSpPr>
          <xdr:spPr bwMode="auto">
            <a:xfrm flipH="1" flipV="1">
              <a:off x="2061094" y="6386208"/>
              <a:ext cx="60959" cy="66296"/>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11" name="Straight Connector 310">
              <a:extLst>
                <a:ext uri="{FF2B5EF4-FFF2-40B4-BE49-F238E27FC236}">
                  <a16:creationId xmlns:a16="http://schemas.microsoft.com/office/drawing/2014/main" id="{00000000-0008-0000-0100-000037010000}"/>
                </a:ext>
              </a:extLst>
            </xdr:cNvPr>
            <xdr:cNvCxnSpPr/>
          </xdr:nvCxnSpPr>
          <xdr:spPr bwMode="auto">
            <a:xfrm>
              <a:off x="2103281" y="6212051"/>
              <a:ext cx="0" cy="175965"/>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312" name="Isosceles Triangle 311">
              <a:extLst>
                <a:ext uri="{FF2B5EF4-FFF2-40B4-BE49-F238E27FC236}">
                  <a16:creationId xmlns:a16="http://schemas.microsoft.com/office/drawing/2014/main" id="{00000000-0008-0000-0100-000038010000}"/>
                </a:ext>
              </a:extLst>
            </xdr:cNvPr>
            <xdr:cNvSpPr/>
          </xdr:nvSpPr>
          <xdr:spPr bwMode="auto">
            <a:xfrm rot="20100000" flipH="1" flipV="1">
              <a:off x="1513954" y="6384380"/>
              <a:ext cx="60959" cy="76554"/>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13" name="Straight Connector 312">
              <a:extLst>
                <a:ext uri="{FF2B5EF4-FFF2-40B4-BE49-F238E27FC236}">
                  <a16:creationId xmlns:a16="http://schemas.microsoft.com/office/drawing/2014/main" id="{00000000-0008-0000-0100-000039010000}"/>
                </a:ext>
              </a:extLst>
            </xdr:cNvPr>
            <xdr:cNvCxnSpPr/>
          </xdr:nvCxnSpPr>
          <xdr:spPr bwMode="auto">
            <a:xfrm>
              <a:off x="1457806" y="6217444"/>
              <a:ext cx="75893" cy="177004"/>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314" name="Isosceles Triangle 313">
              <a:extLst>
                <a:ext uri="{FF2B5EF4-FFF2-40B4-BE49-F238E27FC236}">
                  <a16:creationId xmlns:a16="http://schemas.microsoft.com/office/drawing/2014/main" id="{00000000-0008-0000-0100-00003A010000}"/>
                </a:ext>
              </a:extLst>
            </xdr:cNvPr>
            <xdr:cNvSpPr/>
          </xdr:nvSpPr>
          <xdr:spPr bwMode="auto">
            <a:xfrm rot="1500000" flipH="1">
              <a:off x="1515084" y="6216794"/>
              <a:ext cx="60959" cy="66295"/>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15" name="Straight Connector 314">
              <a:extLst>
                <a:ext uri="{FF2B5EF4-FFF2-40B4-BE49-F238E27FC236}">
                  <a16:creationId xmlns:a16="http://schemas.microsoft.com/office/drawing/2014/main" id="{00000000-0008-0000-0100-00003B010000}"/>
                </a:ext>
              </a:extLst>
            </xdr:cNvPr>
            <xdr:cNvCxnSpPr/>
          </xdr:nvCxnSpPr>
          <xdr:spPr bwMode="auto">
            <a:xfrm flipV="1">
              <a:off x="1454121" y="6282785"/>
              <a:ext cx="75893" cy="177004"/>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316" name="Straight Connector 315">
              <a:extLst>
                <a:ext uri="{FF2B5EF4-FFF2-40B4-BE49-F238E27FC236}">
                  <a16:creationId xmlns:a16="http://schemas.microsoft.com/office/drawing/2014/main" id="{00000000-0008-0000-0100-00003C010000}"/>
                </a:ext>
              </a:extLst>
            </xdr:cNvPr>
            <xdr:cNvCxnSpPr/>
          </xdr:nvCxnSpPr>
          <xdr:spPr bwMode="auto">
            <a:xfrm>
              <a:off x="1761537" y="6587192"/>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317" name="Straight Connector 316">
              <a:extLst>
                <a:ext uri="{FF2B5EF4-FFF2-40B4-BE49-F238E27FC236}">
                  <a16:creationId xmlns:a16="http://schemas.microsoft.com/office/drawing/2014/main" id="{00000000-0008-0000-0100-00003D010000}"/>
                </a:ext>
              </a:extLst>
            </xdr:cNvPr>
            <xdr:cNvCxnSpPr/>
          </xdr:nvCxnSpPr>
          <xdr:spPr bwMode="auto">
            <a:xfrm>
              <a:off x="1933297" y="6586186"/>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318" name="Straight Connector 317">
              <a:extLst>
                <a:ext uri="{FF2B5EF4-FFF2-40B4-BE49-F238E27FC236}">
                  <a16:creationId xmlns:a16="http://schemas.microsoft.com/office/drawing/2014/main" id="{00000000-0008-0000-0100-00003E010000}"/>
                </a:ext>
              </a:extLst>
            </xdr:cNvPr>
            <xdr:cNvCxnSpPr/>
          </xdr:nvCxnSpPr>
          <xdr:spPr bwMode="auto">
            <a:xfrm>
              <a:off x="1759714" y="6638526"/>
              <a:ext cx="175628" cy="0"/>
            </a:xfrm>
            <a:prstGeom prst="line">
              <a:avLst/>
            </a:prstGeom>
            <a:noFill/>
            <a:ln w="12700" cap="flat" cmpd="sng" algn="ctr">
              <a:solidFill>
                <a:schemeClr val="tx1"/>
              </a:solidFill>
              <a:prstDash val="solid"/>
              <a:round/>
              <a:headEnd type="none" w="med" len="med"/>
              <a:tailEnd type="none" w="med" len="med"/>
            </a:ln>
            <a:effectLst/>
          </xdr:spPr>
        </xdr:cxnSp>
      </xdr:grpSp>
      <xdr:cxnSp macro="">
        <xdr:nvCxnSpPr>
          <xdr:cNvPr id="253" name="Straight Connector 252">
            <a:extLst>
              <a:ext uri="{FF2B5EF4-FFF2-40B4-BE49-F238E27FC236}">
                <a16:creationId xmlns:a16="http://schemas.microsoft.com/office/drawing/2014/main" id="{00000000-0008-0000-0100-0000FD000000}"/>
              </a:ext>
            </a:extLst>
          </xdr:cNvPr>
          <xdr:cNvCxnSpPr/>
        </xdr:nvCxnSpPr>
        <xdr:spPr bwMode="auto">
          <a:xfrm flipV="1">
            <a:off x="2513653" y="3788296"/>
            <a:ext cx="0" cy="58485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54" name="Straight Connector 253">
            <a:extLst>
              <a:ext uri="{FF2B5EF4-FFF2-40B4-BE49-F238E27FC236}">
                <a16:creationId xmlns:a16="http://schemas.microsoft.com/office/drawing/2014/main" id="{00000000-0008-0000-0100-0000FE000000}"/>
              </a:ext>
            </a:extLst>
          </xdr:cNvPr>
          <xdr:cNvCxnSpPr/>
        </xdr:nvCxnSpPr>
        <xdr:spPr bwMode="auto">
          <a:xfrm flipH="1" flipV="1">
            <a:off x="2610687" y="4220816"/>
            <a:ext cx="1" cy="145280"/>
          </a:xfrm>
          <a:prstGeom prst="line">
            <a:avLst/>
          </a:prstGeom>
          <a:noFill/>
          <a:ln w="12700" cap="flat" cmpd="sng" algn="ctr">
            <a:solidFill>
              <a:schemeClr val="tx1"/>
            </a:solidFill>
            <a:prstDash val="solid"/>
            <a:round/>
            <a:headEnd type="none" w="med" len="med"/>
            <a:tailEnd type="none" w="med" len="med"/>
          </a:ln>
          <a:effectLst/>
        </xdr:spPr>
      </xdr:cxnSp>
      <xdr:grpSp>
        <xdr:nvGrpSpPr>
          <xdr:cNvPr id="255" name="Group 254">
            <a:extLst>
              <a:ext uri="{FF2B5EF4-FFF2-40B4-BE49-F238E27FC236}">
                <a16:creationId xmlns:a16="http://schemas.microsoft.com/office/drawing/2014/main" id="{00000000-0008-0000-0100-0000FF000000}"/>
              </a:ext>
            </a:extLst>
          </xdr:cNvPr>
          <xdr:cNvGrpSpPr/>
        </xdr:nvGrpSpPr>
        <xdr:grpSpPr>
          <a:xfrm>
            <a:off x="2893506" y="3518883"/>
            <a:ext cx="390429" cy="458034"/>
            <a:chOff x="5377987" y="3807989"/>
            <a:chExt cx="520572" cy="664185"/>
          </a:xfrm>
        </xdr:grpSpPr>
        <xdr:grpSp>
          <xdr:nvGrpSpPr>
            <xdr:cNvPr id="266" name="Group 265">
              <a:extLst>
                <a:ext uri="{FF2B5EF4-FFF2-40B4-BE49-F238E27FC236}">
                  <a16:creationId xmlns:a16="http://schemas.microsoft.com/office/drawing/2014/main" id="{00000000-0008-0000-0100-00000A010000}"/>
                </a:ext>
              </a:extLst>
            </xdr:cNvPr>
            <xdr:cNvGrpSpPr>
              <a:grpSpLocks/>
            </xdr:cNvGrpSpPr>
          </xdr:nvGrpSpPr>
          <xdr:grpSpPr bwMode="auto">
            <a:xfrm rot="16200000">
              <a:off x="5306712" y="3880327"/>
              <a:ext cx="663122" cy="520572"/>
              <a:chOff x="312" y="1329"/>
              <a:chExt cx="805" cy="632"/>
            </a:xfrm>
          </xdr:grpSpPr>
          <xdr:sp macro="" textlink="">
            <xdr:nvSpPr>
              <xdr:cNvPr id="271" name="Oval 270">
                <a:extLst>
                  <a:ext uri="{FF2B5EF4-FFF2-40B4-BE49-F238E27FC236}">
                    <a16:creationId xmlns:a16="http://schemas.microsoft.com/office/drawing/2014/main" id="{00000000-0008-0000-0100-00000F010000}"/>
                  </a:ext>
                </a:extLst>
              </xdr:cNvPr>
              <xdr:cNvSpPr>
                <a:spLocks noChangeArrowheads="1"/>
              </xdr:cNvSpPr>
            </xdr:nvSpPr>
            <xdr:spPr bwMode="auto">
              <a:xfrm>
                <a:off x="312" y="1329"/>
                <a:ext cx="648" cy="632"/>
              </a:xfrm>
              <a:prstGeom prst="ellipse">
                <a:avLst/>
              </a:prstGeom>
              <a:solidFill>
                <a:schemeClr val="bg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nvGrpSpPr>
              <xdr:cNvPr id="272" name="Group 271">
                <a:extLst>
                  <a:ext uri="{FF2B5EF4-FFF2-40B4-BE49-F238E27FC236}">
                    <a16:creationId xmlns:a16="http://schemas.microsoft.com/office/drawing/2014/main" id="{00000000-0008-0000-0100-000010010000}"/>
                  </a:ext>
                </a:extLst>
              </xdr:cNvPr>
              <xdr:cNvGrpSpPr>
                <a:grpSpLocks/>
              </xdr:cNvGrpSpPr>
            </xdr:nvGrpSpPr>
            <xdr:grpSpPr bwMode="auto">
              <a:xfrm>
                <a:off x="956" y="1582"/>
                <a:ext cx="161" cy="130"/>
                <a:chOff x="956" y="838"/>
                <a:chExt cx="161" cy="130"/>
              </a:xfrm>
            </xdr:grpSpPr>
            <xdr:sp macro="" textlink="">
              <xdr:nvSpPr>
                <xdr:cNvPr id="274" name="Line 121">
                  <a:extLst>
                    <a:ext uri="{FF2B5EF4-FFF2-40B4-BE49-F238E27FC236}">
                      <a16:creationId xmlns:a16="http://schemas.microsoft.com/office/drawing/2014/main" id="{00000000-0008-0000-0100-000012010000}"/>
                    </a:ext>
                  </a:extLst>
                </xdr:cNvPr>
                <xdr:cNvSpPr>
                  <a:spLocks noChangeShapeType="1"/>
                </xdr:cNvSpPr>
              </xdr:nvSpPr>
              <xdr:spPr bwMode="auto">
                <a:xfrm>
                  <a:off x="956" y="838"/>
                  <a:ext cx="161"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275" name="Line 122">
                  <a:extLst>
                    <a:ext uri="{FF2B5EF4-FFF2-40B4-BE49-F238E27FC236}">
                      <a16:creationId xmlns:a16="http://schemas.microsoft.com/office/drawing/2014/main" id="{00000000-0008-0000-0100-000013010000}"/>
                    </a:ext>
                  </a:extLst>
                </xdr:cNvPr>
                <xdr:cNvSpPr>
                  <a:spLocks noChangeShapeType="1"/>
                </xdr:cNvSpPr>
              </xdr:nvSpPr>
              <xdr:spPr bwMode="auto">
                <a:xfrm>
                  <a:off x="956" y="968"/>
                  <a:ext cx="161" cy="0"/>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sp macro="" textlink="">
            <xdr:nvSpPr>
              <xdr:cNvPr id="273" name="Oval 272">
                <a:extLst>
                  <a:ext uri="{FF2B5EF4-FFF2-40B4-BE49-F238E27FC236}">
                    <a16:creationId xmlns:a16="http://schemas.microsoft.com/office/drawing/2014/main" id="{00000000-0008-0000-0100-000011010000}"/>
                  </a:ext>
                </a:extLst>
              </xdr:cNvPr>
              <xdr:cNvSpPr>
                <a:spLocks noChangeArrowheads="1"/>
              </xdr:cNvSpPr>
            </xdr:nvSpPr>
            <xdr:spPr bwMode="auto">
              <a:xfrm>
                <a:off x="560" y="1923"/>
                <a:ext cx="159" cy="37"/>
              </a:xfrm>
              <a:prstGeom prst="ellipse">
                <a:avLst/>
              </a:prstGeom>
              <a:solidFill>
                <a:schemeClr val="tx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grpSp>
        <xdr:sp macro="" textlink="">
          <xdr:nvSpPr>
            <xdr:cNvPr id="267" name="AutoShape 7">
              <a:extLst>
                <a:ext uri="{FF2B5EF4-FFF2-40B4-BE49-F238E27FC236}">
                  <a16:creationId xmlns:a16="http://schemas.microsoft.com/office/drawing/2014/main" id="{00000000-0008-0000-0100-00000B010000}"/>
                </a:ext>
              </a:extLst>
            </xdr:cNvPr>
            <xdr:cNvSpPr>
              <a:spLocks noChangeArrowheads="1"/>
            </xdr:cNvSpPr>
          </xdr:nvSpPr>
          <xdr:spPr bwMode="auto">
            <a:xfrm rot="16200000">
              <a:off x="5754595" y="4141607"/>
              <a:ext cx="145080" cy="119164"/>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268" name="Oval 267">
              <a:extLst>
                <a:ext uri="{FF2B5EF4-FFF2-40B4-BE49-F238E27FC236}">
                  <a16:creationId xmlns:a16="http://schemas.microsoft.com/office/drawing/2014/main" id="{00000000-0008-0000-0100-00000C010000}"/>
                </a:ext>
              </a:extLst>
            </xdr:cNvPr>
            <xdr:cNvSpPr>
              <a:spLocks noChangeArrowheads="1"/>
            </xdr:cNvSpPr>
          </xdr:nvSpPr>
          <xdr:spPr bwMode="auto">
            <a:xfrm rot="16200000">
              <a:off x="5329730" y="4187046"/>
              <a:ext cx="131251" cy="30439"/>
            </a:xfrm>
            <a:prstGeom prst="ellipse">
              <a:avLst/>
            </a:prstGeom>
            <a:solidFill>
              <a:schemeClr val="tx1"/>
            </a:solidFill>
            <a:ln w="12700">
              <a:solidFill>
                <a:schemeClr val="tx1"/>
              </a:solidFill>
              <a:round/>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269" name="AutoShape 7">
              <a:extLst>
                <a:ext uri="{FF2B5EF4-FFF2-40B4-BE49-F238E27FC236}">
                  <a16:creationId xmlns:a16="http://schemas.microsoft.com/office/drawing/2014/main" id="{00000000-0008-0000-0100-00000D010000}"/>
                </a:ext>
              </a:extLst>
            </xdr:cNvPr>
            <xdr:cNvSpPr>
              <a:spLocks noChangeArrowheads="1"/>
            </xdr:cNvSpPr>
          </xdr:nvSpPr>
          <xdr:spPr bwMode="auto">
            <a:xfrm rot="16200000" flipV="1">
              <a:off x="5378539" y="4141985"/>
              <a:ext cx="145080" cy="119164"/>
            </a:xfrm>
            <a:prstGeom prst="triangle">
              <a:avLst>
                <a:gd name="adj" fmla="val 50000"/>
              </a:avLst>
            </a:prstGeom>
            <a:solidFill>
              <a:schemeClr val="tx1"/>
            </a:solidFill>
            <a:ln w="12700">
              <a:solidFill>
                <a:schemeClr val="tx1"/>
              </a:solidFill>
              <a:miter lim="800000"/>
              <a:headEnd/>
              <a:tailEnd/>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cxnSp macro="">
          <xdr:nvCxnSpPr>
            <xdr:cNvPr id="270" name="Straight Connector 269">
              <a:extLst>
                <a:ext uri="{FF2B5EF4-FFF2-40B4-BE49-F238E27FC236}">
                  <a16:creationId xmlns:a16="http://schemas.microsoft.com/office/drawing/2014/main" id="{00000000-0008-0000-0100-00000E010000}"/>
                </a:ext>
              </a:extLst>
            </xdr:cNvPr>
            <xdr:cNvCxnSpPr/>
          </xdr:nvCxnSpPr>
          <xdr:spPr bwMode="auto">
            <a:xfrm>
              <a:off x="5584785" y="3807989"/>
              <a:ext cx="112921" cy="1"/>
            </a:xfrm>
            <a:prstGeom prst="line">
              <a:avLst/>
            </a:prstGeom>
            <a:noFill/>
            <a:ln w="12700" cap="flat" cmpd="sng" algn="ctr">
              <a:solidFill>
                <a:schemeClr val="tx1"/>
              </a:solidFill>
              <a:prstDash val="solid"/>
              <a:round/>
              <a:headEnd type="none" w="med" len="med"/>
              <a:tailEnd type="none" w="med" len="med"/>
            </a:ln>
            <a:effectLst/>
          </xdr:spPr>
        </xdr:cxnSp>
      </xdr:grpSp>
      <xdr:cxnSp macro="">
        <xdr:nvCxnSpPr>
          <xdr:cNvPr id="256" name="Straight Connector 255">
            <a:extLst>
              <a:ext uri="{FF2B5EF4-FFF2-40B4-BE49-F238E27FC236}">
                <a16:creationId xmlns:a16="http://schemas.microsoft.com/office/drawing/2014/main" id="{00000000-0008-0000-0100-000000010000}"/>
              </a:ext>
            </a:extLst>
          </xdr:cNvPr>
          <xdr:cNvCxnSpPr/>
        </xdr:nvCxnSpPr>
        <xdr:spPr bwMode="auto">
          <a:xfrm flipV="1">
            <a:off x="3570077" y="3780142"/>
            <a:ext cx="0" cy="434297"/>
          </a:xfrm>
          <a:prstGeom prst="line">
            <a:avLst/>
          </a:prstGeom>
          <a:noFill/>
          <a:ln w="12700" cap="flat" cmpd="sng" algn="ctr">
            <a:solidFill>
              <a:schemeClr val="tx1"/>
            </a:solidFill>
            <a:prstDash val="solid"/>
            <a:round/>
            <a:headEnd type="none" w="med" len="med"/>
            <a:tailEnd type="none" w="med" len="med"/>
          </a:ln>
          <a:effectLst/>
        </xdr:spPr>
      </xdr:cxnSp>
      <xdr:grpSp>
        <xdr:nvGrpSpPr>
          <xdr:cNvPr id="257" name="Group 256">
            <a:extLst>
              <a:ext uri="{FF2B5EF4-FFF2-40B4-BE49-F238E27FC236}">
                <a16:creationId xmlns:a16="http://schemas.microsoft.com/office/drawing/2014/main" id="{00000000-0008-0000-0100-000001010000}"/>
              </a:ext>
            </a:extLst>
          </xdr:cNvPr>
          <xdr:cNvGrpSpPr/>
        </xdr:nvGrpSpPr>
        <xdr:grpSpPr>
          <a:xfrm>
            <a:off x="3209907" y="3937930"/>
            <a:ext cx="139736" cy="181469"/>
            <a:chOff x="3141511" y="1639415"/>
            <a:chExt cx="186313" cy="263145"/>
          </a:xfrm>
        </xdr:grpSpPr>
        <xdr:grpSp>
          <xdr:nvGrpSpPr>
            <xdr:cNvPr id="260" name="Group 259">
              <a:extLst>
                <a:ext uri="{FF2B5EF4-FFF2-40B4-BE49-F238E27FC236}">
                  <a16:creationId xmlns:a16="http://schemas.microsoft.com/office/drawing/2014/main" id="{00000000-0008-0000-0100-000004010000}"/>
                </a:ext>
              </a:extLst>
            </xdr:cNvPr>
            <xdr:cNvGrpSpPr/>
          </xdr:nvGrpSpPr>
          <xdr:grpSpPr>
            <a:xfrm>
              <a:off x="3152196" y="1758126"/>
              <a:ext cx="175628" cy="144434"/>
              <a:chOff x="4911790" y="5530335"/>
              <a:chExt cx="175628" cy="161441"/>
            </a:xfrm>
          </xdr:grpSpPr>
          <xdr:cxnSp macro="">
            <xdr:nvCxnSpPr>
              <xdr:cNvPr id="262" name="Straight Connector 261">
                <a:extLst>
                  <a:ext uri="{FF2B5EF4-FFF2-40B4-BE49-F238E27FC236}">
                    <a16:creationId xmlns:a16="http://schemas.microsoft.com/office/drawing/2014/main" id="{00000000-0008-0000-0100-000006010000}"/>
                  </a:ext>
                </a:extLst>
              </xdr:cNvPr>
              <xdr:cNvCxnSpPr/>
            </xdr:nvCxnSpPr>
            <xdr:spPr bwMode="auto">
              <a:xfrm>
                <a:off x="5000543" y="5530335"/>
                <a:ext cx="0" cy="151616"/>
              </a:xfrm>
              <a:prstGeom prst="line">
                <a:avLst/>
              </a:prstGeom>
              <a:noFill/>
              <a:ln w="12700" cap="flat" cmpd="sng" algn="ctr">
                <a:solidFill>
                  <a:schemeClr val="tx1"/>
                </a:solidFill>
                <a:prstDash val="dash"/>
                <a:round/>
                <a:headEnd type="none" w="med" len="med"/>
                <a:tailEnd type="none" w="med" len="med"/>
              </a:ln>
              <a:effectLst/>
            </xdr:spPr>
          </xdr:cxnSp>
          <xdr:cxnSp macro="">
            <xdr:nvCxnSpPr>
              <xdr:cNvPr id="263" name="Straight Connector 262">
                <a:extLst>
                  <a:ext uri="{FF2B5EF4-FFF2-40B4-BE49-F238E27FC236}">
                    <a16:creationId xmlns:a16="http://schemas.microsoft.com/office/drawing/2014/main" id="{00000000-0008-0000-0100-000007010000}"/>
                  </a:ext>
                </a:extLst>
              </xdr:cNvPr>
              <xdr:cNvCxnSpPr/>
            </xdr:nvCxnSpPr>
            <xdr:spPr bwMode="auto">
              <a:xfrm>
                <a:off x="4913613" y="5637181"/>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64" name="Straight Connector 263">
                <a:extLst>
                  <a:ext uri="{FF2B5EF4-FFF2-40B4-BE49-F238E27FC236}">
                    <a16:creationId xmlns:a16="http://schemas.microsoft.com/office/drawing/2014/main" id="{00000000-0008-0000-0100-000008010000}"/>
                  </a:ext>
                </a:extLst>
              </xdr:cNvPr>
              <xdr:cNvCxnSpPr/>
            </xdr:nvCxnSpPr>
            <xdr:spPr bwMode="auto">
              <a:xfrm>
                <a:off x="5085372" y="5636175"/>
                <a:ext cx="0" cy="54595"/>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265" name="Straight Connector 264">
                <a:extLst>
                  <a:ext uri="{FF2B5EF4-FFF2-40B4-BE49-F238E27FC236}">
                    <a16:creationId xmlns:a16="http://schemas.microsoft.com/office/drawing/2014/main" id="{00000000-0008-0000-0100-000009010000}"/>
                  </a:ext>
                </a:extLst>
              </xdr:cNvPr>
              <xdr:cNvCxnSpPr/>
            </xdr:nvCxnSpPr>
            <xdr:spPr bwMode="auto">
              <a:xfrm>
                <a:off x="4911790" y="5688515"/>
                <a:ext cx="175628" cy="0"/>
              </a:xfrm>
              <a:prstGeom prst="line">
                <a:avLst/>
              </a:prstGeom>
              <a:noFill/>
              <a:ln w="12700" cap="flat" cmpd="sng" algn="ctr">
                <a:solidFill>
                  <a:schemeClr val="tx1"/>
                </a:solidFill>
                <a:prstDash val="solid"/>
                <a:round/>
                <a:headEnd type="none" w="med" len="med"/>
                <a:tailEnd type="none" w="med" len="med"/>
              </a:ln>
              <a:effectLst/>
            </xdr:spPr>
          </xdr:cxnSp>
        </xdr:grpSp>
        <xdr:cxnSp macro="">
          <xdr:nvCxnSpPr>
            <xdr:cNvPr id="261" name="Straight Connector 260">
              <a:extLst>
                <a:ext uri="{FF2B5EF4-FFF2-40B4-BE49-F238E27FC236}">
                  <a16:creationId xmlns:a16="http://schemas.microsoft.com/office/drawing/2014/main" id="{00000000-0008-0000-0100-000005010000}"/>
                </a:ext>
              </a:extLst>
            </xdr:cNvPr>
            <xdr:cNvCxnSpPr/>
          </xdr:nvCxnSpPr>
          <xdr:spPr bwMode="auto">
            <a:xfrm>
              <a:off x="3141511" y="1639415"/>
              <a:ext cx="98499" cy="98499"/>
            </a:xfrm>
            <a:prstGeom prst="line">
              <a:avLst/>
            </a:prstGeom>
            <a:noFill/>
            <a:ln w="12700" cap="flat" cmpd="sng" algn="ctr">
              <a:solidFill>
                <a:schemeClr val="tx1"/>
              </a:solidFill>
              <a:prstDash val="dash"/>
              <a:round/>
              <a:headEnd type="none" w="med" len="med"/>
              <a:tailEnd type="none" w="med" len="med"/>
            </a:ln>
            <a:effectLst/>
          </xdr:spPr>
        </xdr:cxnSp>
      </xdr:grpSp>
      <xdr:cxnSp macro="">
        <xdr:nvCxnSpPr>
          <xdr:cNvPr id="258" name="Straight Arrow Connector 257">
            <a:extLst>
              <a:ext uri="{FF2B5EF4-FFF2-40B4-BE49-F238E27FC236}">
                <a16:creationId xmlns:a16="http://schemas.microsoft.com/office/drawing/2014/main" id="{00000000-0008-0000-0100-000002010000}"/>
              </a:ext>
            </a:extLst>
          </xdr:cNvPr>
          <xdr:cNvCxnSpPr/>
        </xdr:nvCxnSpPr>
        <xdr:spPr bwMode="auto">
          <a:xfrm flipH="1" flipV="1">
            <a:off x="2003994" y="3976490"/>
            <a:ext cx="303295" cy="38726"/>
          </a:xfrm>
          <a:prstGeom prst="straightConnector1">
            <a:avLst/>
          </a:prstGeom>
          <a:noFill/>
          <a:ln w="9525" cap="flat" cmpd="sng" algn="ctr">
            <a:solidFill>
              <a:srgbClr val="FF0000"/>
            </a:solidFill>
            <a:prstDash val="solid"/>
            <a:round/>
            <a:headEnd type="triangl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sp macro="" textlink="">
        <xdr:nvSpPr>
          <xdr:cNvPr id="259" name="TextBox 170">
            <a:extLst>
              <a:ext uri="{FF2B5EF4-FFF2-40B4-BE49-F238E27FC236}">
                <a16:creationId xmlns:a16="http://schemas.microsoft.com/office/drawing/2014/main" id="{00000000-0008-0000-0100-000003010000}"/>
              </a:ext>
            </a:extLst>
          </xdr:cNvPr>
          <xdr:cNvSpPr txBox="1"/>
        </xdr:nvSpPr>
        <xdr:spPr>
          <a:xfrm>
            <a:off x="1822319" y="3837123"/>
            <a:ext cx="352486" cy="363176"/>
          </a:xfrm>
          <a:prstGeom prst="rect">
            <a:avLst/>
          </a:prstGeom>
          <a:noFill/>
        </xdr:spPr>
        <xdr:txBody>
          <a:bodyPr wrap="square" rtlCol="0">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r>
              <a:rPr lang="en-GB">
                <a:solidFill>
                  <a:srgbClr val="FF0000"/>
                </a:solidFill>
              </a:rPr>
              <a:t>1</a:t>
            </a:r>
          </a:p>
        </xdr:txBody>
      </xdr:sp>
    </xdr:grpSp>
    <xdr:clientData/>
  </xdr:twoCellAnchor>
  <xdr:twoCellAnchor>
    <xdr:from>
      <xdr:col>1</xdr:col>
      <xdr:colOff>457200</xdr:colOff>
      <xdr:row>49</xdr:row>
      <xdr:rowOff>0</xdr:rowOff>
    </xdr:from>
    <xdr:to>
      <xdr:col>1</xdr:col>
      <xdr:colOff>724466</xdr:colOff>
      <xdr:row>49</xdr:row>
      <xdr:rowOff>2972</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1066800" y="43757850"/>
          <a:ext cx="267266" cy="2972"/>
          <a:chOff x="-990600" y="2667557"/>
          <a:chExt cx="356355" cy="488176"/>
        </a:xfrm>
      </xdr:grpSpPr>
      <xdr:sp macro="" textlink="">
        <xdr:nvSpPr>
          <xdr:cNvPr id="323" name="Oval 322">
            <a:extLst>
              <a:ext uri="{FF2B5EF4-FFF2-40B4-BE49-F238E27FC236}">
                <a16:creationId xmlns:a16="http://schemas.microsoft.com/office/drawing/2014/main" id="{00000000-0008-0000-0100-000043010000}"/>
              </a:ext>
            </a:extLst>
          </xdr:cNvPr>
          <xdr:cNvSpPr>
            <a:spLocks noChangeArrowheads="1"/>
          </xdr:cNvSpPr>
        </xdr:nvSpPr>
        <xdr:spPr bwMode="auto">
          <a:xfrm>
            <a:off x="-990600" y="2667557"/>
            <a:ext cx="356355" cy="327103"/>
          </a:xfrm>
          <a:prstGeom prst="ellipse">
            <a:avLst/>
          </a:prstGeom>
          <a:solidFill>
            <a:schemeClr val="bg1"/>
          </a:solidFill>
          <a:ln w="12700">
            <a:solidFill>
              <a:schemeClr val="tx1"/>
            </a:solidFill>
            <a:round/>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324" name="Line 18">
            <a:extLst>
              <a:ext uri="{FF2B5EF4-FFF2-40B4-BE49-F238E27FC236}">
                <a16:creationId xmlns:a16="http://schemas.microsoft.com/office/drawing/2014/main" id="{00000000-0008-0000-0100-000044010000}"/>
              </a:ext>
            </a:extLst>
          </xdr:cNvPr>
          <xdr:cNvSpPr>
            <a:spLocks noChangeShapeType="1"/>
          </xdr:cNvSpPr>
        </xdr:nvSpPr>
        <xdr:spPr bwMode="auto">
          <a:xfrm flipV="1">
            <a:off x="-925021" y="2725791"/>
            <a:ext cx="227671" cy="213112"/>
          </a:xfrm>
          <a:prstGeom prst="line">
            <a:avLst/>
          </a:prstGeom>
          <a:noFill/>
          <a:ln w="12700">
            <a:solidFill>
              <a:schemeClr val="tx1"/>
            </a:solidFill>
            <a:round/>
            <a:headEnd/>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25" name="Line 19">
            <a:extLst>
              <a:ext uri="{FF2B5EF4-FFF2-40B4-BE49-F238E27FC236}">
                <a16:creationId xmlns:a16="http://schemas.microsoft.com/office/drawing/2014/main" id="{00000000-0008-0000-0100-000045010000}"/>
              </a:ext>
            </a:extLst>
          </xdr:cNvPr>
          <xdr:cNvSpPr>
            <a:spLocks noChangeShapeType="1"/>
          </xdr:cNvSpPr>
        </xdr:nvSpPr>
        <xdr:spPr bwMode="auto">
          <a:xfrm>
            <a:off x="-817372" y="2998377"/>
            <a:ext cx="0" cy="157356"/>
          </a:xfrm>
          <a:prstGeom prst="line">
            <a:avLst/>
          </a:prstGeom>
          <a:noFill/>
          <a:ln w="12700">
            <a:solidFill>
              <a:schemeClr val="tx1"/>
            </a:solidFill>
            <a:round/>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lientData/>
  </xdr:twoCellAnchor>
  <xdr:twoCellAnchor>
    <xdr:from>
      <xdr:col>1</xdr:col>
      <xdr:colOff>3894685</xdr:colOff>
      <xdr:row>49</xdr:row>
      <xdr:rowOff>0</xdr:rowOff>
    </xdr:from>
    <xdr:to>
      <xdr:col>1</xdr:col>
      <xdr:colOff>4318000</xdr:colOff>
      <xdr:row>49</xdr:row>
      <xdr:rowOff>566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4504285" y="43757850"/>
          <a:ext cx="423315" cy="566"/>
          <a:chOff x="10610657" y="5074325"/>
          <a:chExt cx="395777" cy="437477"/>
        </a:xfrm>
      </xdr:grpSpPr>
      <xdr:sp macro="" textlink="">
        <xdr:nvSpPr>
          <xdr:cNvPr id="327" name="Freeform 326">
            <a:extLst>
              <a:ext uri="{FF2B5EF4-FFF2-40B4-BE49-F238E27FC236}">
                <a16:creationId xmlns:a16="http://schemas.microsoft.com/office/drawing/2014/main" id="{00000000-0008-0000-0100-000047010000}"/>
              </a:ext>
            </a:extLst>
          </xdr:cNvPr>
          <xdr:cNvSpPr>
            <a:spLocks noChangeAspect="1"/>
          </xdr:cNvSpPr>
        </xdr:nvSpPr>
        <xdr:spPr bwMode="auto">
          <a:xfrm>
            <a:off x="10610657" y="5240472"/>
            <a:ext cx="393620" cy="89460"/>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28" name="Freeform 327">
            <a:extLst>
              <a:ext uri="{FF2B5EF4-FFF2-40B4-BE49-F238E27FC236}">
                <a16:creationId xmlns:a16="http://schemas.microsoft.com/office/drawing/2014/main" id="{00000000-0008-0000-0100-000048010000}"/>
              </a:ext>
            </a:extLst>
          </xdr:cNvPr>
          <xdr:cNvSpPr>
            <a:spLocks noChangeAspect="1"/>
          </xdr:cNvSpPr>
        </xdr:nvSpPr>
        <xdr:spPr bwMode="auto">
          <a:xfrm flipV="1">
            <a:off x="10612814" y="5384902"/>
            <a:ext cx="393620" cy="90538"/>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29" name="Line 63">
            <a:extLst>
              <a:ext uri="{FF2B5EF4-FFF2-40B4-BE49-F238E27FC236}">
                <a16:creationId xmlns:a16="http://schemas.microsoft.com/office/drawing/2014/main" id="{00000000-0008-0000-0100-000049010000}"/>
              </a:ext>
            </a:extLst>
          </xdr:cNvPr>
          <xdr:cNvSpPr>
            <a:spLocks noChangeAspect="1" noChangeShapeType="1"/>
          </xdr:cNvSpPr>
        </xdr:nvSpPr>
        <xdr:spPr bwMode="auto">
          <a:xfrm rot="21120000" flipV="1">
            <a:off x="10693455" y="5074325"/>
            <a:ext cx="271639" cy="437477"/>
          </a:xfrm>
          <a:prstGeom prst="line">
            <a:avLst/>
          </a:prstGeom>
          <a:noFill/>
          <a:ln w="12700">
            <a:solidFill>
              <a:schemeClr val="tx1"/>
            </a:solidFill>
            <a:round/>
            <a:headEnd type="none" w="med" len="lg"/>
            <a:tailEnd type="triangl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lientData/>
  </xdr:twoCellAnchor>
  <xdr:twoCellAnchor>
    <xdr:from>
      <xdr:col>1</xdr:col>
      <xdr:colOff>1447800</xdr:colOff>
      <xdr:row>48</xdr:row>
      <xdr:rowOff>184142</xdr:rowOff>
    </xdr:from>
    <xdr:to>
      <xdr:col>1</xdr:col>
      <xdr:colOff>1858182</xdr:colOff>
      <xdr:row>48</xdr:row>
      <xdr:rowOff>184142</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057400" y="43021242"/>
          <a:ext cx="410382" cy="0"/>
          <a:chOff x="3610244" y="5154256"/>
          <a:chExt cx="362809" cy="608698"/>
        </a:xfrm>
      </xdr:grpSpPr>
      <xdr:grpSp>
        <xdr:nvGrpSpPr>
          <xdr:cNvPr id="331" name="Group 330">
            <a:extLst>
              <a:ext uri="{FF2B5EF4-FFF2-40B4-BE49-F238E27FC236}">
                <a16:creationId xmlns:a16="http://schemas.microsoft.com/office/drawing/2014/main" id="{00000000-0008-0000-0100-00004B010000}"/>
              </a:ext>
            </a:extLst>
          </xdr:cNvPr>
          <xdr:cNvGrpSpPr/>
        </xdr:nvGrpSpPr>
        <xdr:grpSpPr>
          <a:xfrm>
            <a:off x="3616169" y="5154256"/>
            <a:ext cx="276259" cy="608698"/>
            <a:chOff x="3135959" y="5154256"/>
            <a:chExt cx="276259" cy="608698"/>
          </a:xfrm>
        </xdr:grpSpPr>
        <xdr:grpSp>
          <xdr:nvGrpSpPr>
            <xdr:cNvPr id="335" name="Group 334">
              <a:extLst>
                <a:ext uri="{FF2B5EF4-FFF2-40B4-BE49-F238E27FC236}">
                  <a16:creationId xmlns:a16="http://schemas.microsoft.com/office/drawing/2014/main" id="{00000000-0008-0000-0100-00004F010000}"/>
                </a:ext>
              </a:extLst>
            </xdr:cNvPr>
            <xdr:cNvGrpSpPr/>
          </xdr:nvGrpSpPr>
          <xdr:grpSpPr>
            <a:xfrm rot="16200000" flipV="1">
              <a:off x="3154797" y="5204488"/>
              <a:ext cx="220411" cy="119947"/>
              <a:chOff x="7751432" y="1239811"/>
              <a:chExt cx="440816" cy="260425"/>
            </a:xfrm>
          </xdr:grpSpPr>
          <xdr:sp macro="" textlink="">
            <xdr:nvSpPr>
              <xdr:cNvPr id="342" name="Line 64">
                <a:extLst>
                  <a:ext uri="{FF2B5EF4-FFF2-40B4-BE49-F238E27FC236}">
                    <a16:creationId xmlns:a16="http://schemas.microsoft.com/office/drawing/2014/main" id="{00000000-0008-0000-0100-000056010000}"/>
                  </a:ext>
                </a:extLst>
              </xdr:cNvPr>
              <xdr:cNvSpPr>
                <a:spLocks noChangeShapeType="1"/>
              </xdr:cNvSpPr>
            </xdr:nvSpPr>
            <xdr:spPr bwMode="auto">
              <a:xfrm flipH="1">
                <a:off x="7974403"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3" name="Line 65">
                <a:extLst>
                  <a:ext uri="{FF2B5EF4-FFF2-40B4-BE49-F238E27FC236}">
                    <a16:creationId xmlns:a16="http://schemas.microsoft.com/office/drawing/2014/main" id="{00000000-0008-0000-0100-000057010000}"/>
                  </a:ext>
                </a:extLst>
              </xdr:cNvPr>
              <xdr:cNvSpPr>
                <a:spLocks noChangeShapeType="1"/>
              </xdr:cNvSpPr>
            </xdr:nvSpPr>
            <xdr:spPr bwMode="auto">
              <a:xfrm flipH="1" flipV="1">
                <a:off x="7924198"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4" name="Line 66">
                <a:extLst>
                  <a:ext uri="{FF2B5EF4-FFF2-40B4-BE49-F238E27FC236}">
                    <a16:creationId xmlns:a16="http://schemas.microsoft.com/office/drawing/2014/main" id="{00000000-0008-0000-0100-000058010000}"/>
                  </a:ext>
                </a:extLst>
              </xdr:cNvPr>
              <xdr:cNvSpPr>
                <a:spLocks noChangeShapeType="1"/>
              </xdr:cNvSpPr>
            </xdr:nvSpPr>
            <xdr:spPr bwMode="auto">
              <a:xfrm flipH="1">
                <a:off x="7873995"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5" name="Line 67">
                <a:extLst>
                  <a:ext uri="{FF2B5EF4-FFF2-40B4-BE49-F238E27FC236}">
                    <a16:creationId xmlns:a16="http://schemas.microsoft.com/office/drawing/2014/main" id="{00000000-0008-0000-0100-000059010000}"/>
                  </a:ext>
                </a:extLst>
              </xdr:cNvPr>
              <xdr:cNvSpPr>
                <a:spLocks noChangeShapeType="1"/>
              </xdr:cNvSpPr>
            </xdr:nvSpPr>
            <xdr:spPr bwMode="auto">
              <a:xfrm flipH="1" flipV="1">
                <a:off x="7823790"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6" name="Line 68">
                <a:extLst>
                  <a:ext uri="{FF2B5EF4-FFF2-40B4-BE49-F238E27FC236}">
                    <a16:creationId xmlns:a16="http://schemas.microsoft.com/office/drawing/2014/main" id="{00000000-0008-0000-0100-00005A010000}"/>
                  </a:ext>
                </a:extLst>
              </xdr:cNvPr>
              <xdr:cNvSpPr>
                <a:spLocks noChangeShapeType="1"/>
              </xdr:cNvSpPr>
            </xdr:nvSpPr>
            <xdr:spPr bwMode="auto">
              <a:xfrm flipH="1">
                <a:off x="7773586" y="1250608"/>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7" name="Line 64">
                <a:extLst>
                  <a:ext uri="{FF2B5EF4-FFF2-40B4-BE49-F238E27FC236}">
                    <a16:creationId xmlns:a16="http://schemas.microsoft.com/office/drawing/2014/main" id="{00000000-0008-0000-0100-00005B010000}"/>
                  </a:ext>
                </a:extLst>
              </xdr:cNvPr>
              <xdr:cNvSpPr>
                <a:spLocks noChangeShapeType="1"/>
              </xdr:cNvSpPr>
            </xdr:nvSpPr>
            <xdr:spPr bwMode="auto">
              <a:xfrm flipH="1">
                <a:off x="8079673" y="1252192"/>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8" name="Line 65">
                <a:extLst>
                  <a:ext uri="{FF2B5EF4-FFF2-40B4-BE49-F238E27FC236}">
                    <a16:creationId xmlns:a16="http://schemas.microsoft.com/office/drawing/2014/main" id="{00000000-0008-0000-0100-00005C010000}"/>
                  </a:ext>
                </a:extLst>
              </xdr:cNvPr>
              <xdr:cNvSpPr>
                <a:spLocks noChangeShapeType="1"/>
              </xdr:cNvSpPr>
            </xdr:nvSpPr>
            <xdr:spPr bwMode="auto">
              <a:xfrm flipH="1" flipV="1">
                <a:off x="8029468" y="1252192"/>
                <a:ext cx="50204" cy="244947"/>
              </a:xfrm>
              <a:prstGeom prst="line">
                <a:avLst/>
              </a:prstGeom>
              <a:noFill/>
              <a:ln w="12700">
                <a:solidFill>
                  <a:schemeClr val="tx1"/>
                </a:solidFill>
                <a:round/>
                <a:headEnd/>
                <a:tailEnd/>
              </a:ln>
            </xdr:spPr>
            <xdr:txBody>
              <a:bodyPr wrap="square"/>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49" name="Rectangle 348">
                <a:extLst>
                  <a:ext uri="{FF2B5EF4-FFF2-40B4-BE49-F238E27FC236}">
                    <a16:creationId xmlns:a16="http://schemas.microsoft.com/office/drawing/2014/main" id="{00000000-0008-0000-0100-00005D010000}"/>
                  </a:ext>
                </a:extLst>
              </xdr:cNvPr>
              <xdr:cNvSpPr/>
            </xdr:nvSpPr>
            <xdr:spPr>
              <a:xfrm>
                <a:off x="8100810" y="1239811"/>
                <a:ext cx="91438" cy="255745"/>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sp macro="" textlink="">
            <xdr:nvSpPr>
              <xdr:cNvPr id="350" name="Rectangle 349">
                <a:extLst>
                  <a:ext uri="{FF2B5EF4-FFF2-40B4-BE49-F238E27FC236}">
                    <a16:creationId xmlns:a16="http://schemas.microsoft.com/office/drawing/2014/main" id="{00000000-0008-0000-0100-00005E010000}"/>
                  </a:ext>
                </a:extLst>
              </xdr:cNvPr>
              <xdr:cNvSpPr/>
            </xdr:nvSpPr>
            <xdr:spPr>
              <a:xfrm>
                <a:off x="7751432" y="1253705"/>
                <a:ext cx="45719" cy="246531"/>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1pPr>
                <a:lvl2pPr marL="4572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2pPr>
                <a:lvl3pPr marL="9144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3pPr>
                <a:lvl4pPr marL="13716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4pPr>
                <a:lvl5pPr marL="1828800" algn="l" rtl="0" fontAlgn="base">
                  <a:lnSpc>
                    <a:spcPct val="110000"/>
                  </a:lnSpc>
                  <a:spcBef>
                    <a:spcPct val="20000"/>
                  </a:spcBef>
                  <a:spcAft>
                    <a:spcPct val="0"/>
                  </a:spcAft>
                  <a:buClr>
                    <a:srgbClr val="3367CD"/>
                  </a:buClr>
                  <a:defRPr sz="1600" kern="1200">
                    <a:solidFill>
                      <a:schemeClr val="lt1"/>
                    </a:solidFill>
                    <a:latin typeface="+mn-lt"/>
                    <a:ea typeface="+mn-ea"/>
                    <a:cs typeface="+mn-cs"/>
                  </a:defRPr>
                </a:lvl5pPr>
                <a:lvl6pPr marL="2286000" algn="l" defTabSz="914400" rtl="0" eaLnBrk="1" latinLnBrk="0" hangingPunct="1">
                  <a:defRPr sz="1600" kern="1200">
                    <a:solidFill>
                      <a:schemeClr val="lt1"/>
                    </a:solidFill>
                    <a:latin typeface="+mn-lt"/>
                    <a:ea typeface="+mn-ea"/>
                    <a:cs typeface="+mn-cs"/>
                  </a:defRPr>
                </a:lvl6pPr>
                <a:lvl7pPr marL="2743200" algn="l" defTabSz="914400" rtl="0" eaLnBrk="1" latinLnBrk="0" hangingPunct="1">
                  <a:defRPr sz="1600" kern="1200">
                    <a:solidFill>
                      <a:schemeClr val="lt1"/>
                    </a:solidFill>
                    <a:latin typeface="+mn-lt"/>
                    <a:ea typeface="+mn-ea"/>
                    <a:cs typeface="+mn-cs"/>
                  </a:defRPr>
                </a:lvl7pPr>
                <a:lvl8pPr marL="3200400" algn="l" defTabSz="914400" rtl="0" eaLnBrk="1" latinLnBrk="0" hangingPunct="1">
                  <a:defRPr sz="1600" kern="1200">
                    <a:solidFill>
                      <a:schemeClr val="lt1"/>
                    </a:solidFill>
                    <a:latin typeface="+mn-lt"/>
                    <a:ea typeface="+mn-ea"/>
                    <a:cs typeface="+mn-cs"/>
                  </a:defRPr>
                </a:lvl8pPr>
                <a:lvl9pPr marL="3657600" algn="l" defTabSz="914400" rtl="0" eaLnBrk="1" latinLnBrk="0" hangingPunct="1">
                  <a:defRPr sz="1600" kern="1200">
                    <a:solidFill>
                      <a:schemeClr val="lt1"/>
                    </a:solidFill>
                    <a:latin typeface="+mn-lt"/>
                    <a:ea typeface="+mn-ea"/>
                    <a:cs typeface="+mn-cs"/>
                  </a:defRPr>
                </a:lvl9pPr>
              </a:lstStyle>
              <a:p>
                <a:pPr algn="ctr"/>
                <a:endParaRPr lang="en-GB"/>
              </a:p>
            </xdr:txBody>
          </xdr:sp>
        </xdr:grpSp>
        <xdr:cxnSp macro="">
          <xdr:nvCxnSpPr>
            <xdr:cNvPr id="336" name="Straight Connector 335">
              <a:extLst>
                <a:ext uri="{FF2B5EF4-FFF2-40B4-BE49-F238E27FC236}">
                  <a16:creationId xmlns:a16="http://schemas.microsoft.com/office/drawing/2014/main" id="{00000000-0008-0000-0100-000050010000}"/>
                </a:ext>
              </a:extLst>
            </xdr:cNvPr>
            <xdr:cNvCxnSpPr/>
          </xdr:nvCxnSpPr>
          <xdr:spPr bwMode="auto">
            <a:xfrm>
              <a:off x="3273281" y="5586147"/>
              <a:ext cx="0" cy="176807"/>
            </a:xfrm>
            <a:prstGeom prst="line">
              <a:avLst/>
            </a:prstGeom>
            <a:noFill/>
            <a:ln w="12700" cap="flat" cmpd="sng" algn="ctr">
              <a:solidFill>
                <a:schemeClr val="tx1"/>
              </a:solidFill>
              <a:prstDash val="solid"/>
              <a:round/>
              <a:headEnd type="none" w="med" len="med"/>
              <a:tailEnd type="none" w="med" len="med"/>
            </a:ln>
            <a:effectLst/>
          </xdr:spPr>
        </xdr:cxnSp>
        <xdr:grpSp>
          <xdr:nvGrpSpPr>
            <xdr:cNvPr id="337" name="Group 336">
              <a:extLst>
                <a:ext uri="{FF2B5EF4-FFF2-40B4-BE49-F238E27FC236}">
                  <a16:creationId xmlns:a16="http://schemas.microsoft.com/office/drawing/2014/main" id="{00000000-0008-0000-0100-000051010000}"/>
                </a:ext>
              </a:extLst>
            </xdr:cNvPr>
            <xdr:cNvGrpSpPr/>
          </xdr:nvGrpSpPr>
          <xdr:grpSpPr>
            <a:xfrm>
              <a:off x="3135959" y="5355282"/>
              <a:ext cx="276259" cy="230833"/>
              <a:chOff x="3122579" y="5301574"/>
              <a:chExt cx="321013" cy="268228"/>
            </a:xfrm>
          </xdr:grpSpPr>
          <xdr:sp macro="" textlink="">
            <xdr:nvSpPr>
              <xdr:cNvPr id="338" name="Rectangle 337">
                <a:extLst>
                  <a:ext uri="{FF2B5EF4-FFF2-40B4-BE49-F238E27FC236}">
                    <a16:creationId xmlns:a16="http://schemas.microsoft.com/office/drawing/2014/main" id="{00000000-0008-0000-0100-000052010000}"/>
                  </a:ext>
                </a:extLst>
              </xdr:cNvPr>
              <xdr:cNvSpPr/>
            </xdr:nvSpPr>
            <xdr:spPr bwMode="auto">
              <a:xfrm>
                <a:off x="3122579" y="5301574"/>
                <a:ext cx="321013" cy="268228"/>
              </a:xfrm>
              <a:prstGeom prst="rect">
                <a:avLst/>
              </a:prstGeom>
              <a:no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sp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39" name="Straight Connector 338">
                <a:extLst>
                  <a:ext uri="{FF2B5EF4-FFF2-40B4-BE49-F238E27FC236}">
                    <a16:creationId xmlns:a16="http://schemas.microsoft.com/office/drawing/2014/main" id="{00000000-0008-0000-0100-000053010000}"/>
                  </a:ext>
                </a:extLst>
              </xdr:cNvPr>
              <xdr:cNvCxnSpPr/>
            </xdr:nvCxnSpPr>
            <xdr:spPr bwMode="auto">
              <a:xfrm flipV="1">
                <a:off x="3273501" y="5495897"/>
                <a:ext cx="0" cy="53566"/>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340" name="Straight Connector 339">
                <a:extLst>
                  <a:ext uri="{FF2B5EF4-FFF2-40B4-BE49-F238E27FC236}">
                    <a16:creationId xmlns:a16="http://schemas.microsoft.com/office/drawing/2014/main" id="{00000000-0008-0000-0100-000054010000}"/>
                  </a:ext>
                </a:extLst>
              </xdr:cNvPr>
              <xdr:cNvCxnSpPr/>
            </xdr:nvCxnSpPr>
            <xdr:spPr bwMode="auto">
              <a:xfrm flipV="1">
                <a:off x="3270573" y="5341375"/>
                <a:ext cx="0" cy="69240"/>
              </a:xfrm>
              <a:prstGeom prst="line">
                <a:avLst/>
              </a:prstGeom>
              <a:noFill/>
              <a:ln w="12700" cap="flat" cmpd="sng" algn="ctr">
                <a:solidFill>
                  <a:schemeClr val="tx1"/>
                </a:solidFill>
                <a:prstDash val="solid"/>
                <a:round/>
                <a:headEnd type="none" w="med" len="med"/>
                <a:tailEnd type="none" w="med" len="med"/>
              </a:ln>
              <a:effectLst/>
            </xdr:spPr>
          </xdr:cxnSp>
          <xdr:cxnSp macro="">
            <xdr:nvCxnSpPr>
              <xdr:cNvPr id="341" name="Straight Connector 340">
                <a:extLst>
                  <a:ext uri="{FF2B5EF4-FFF2-40B4-BE49-F238E27FC236}">
                    <a16:creationId xmlns:a16="http://schemas.microsoft.com/office/drawing/2014/main" id="{00000000-0008-0000-0100-000055010000}"/>
                  </a:ext>
                </a:extLst>
              </xdr:cNvPr>
              <xdr:cNvCxnSpPr/>
            </xdr:nvCxnSpPr>
            <xdr:spPr bwMode="auto">
              <a:xfrm flipV="1">
                <a:off x="3275195" y="5394352"/>
                <a:ext cx="46087" cy="103756"/>
              </a:xfrm>
              <a:prstGeom prst="line">
                <a:avLst/>
              </a:prstGeom>
              <a:noFill/>
              <a:ln w="12700" cap="flat" cmpd="sng" algn="ctr">
                <a:solidFill>
                  <a:schemeClr val="tx1"/>
                </a:solidFill>
                <a:prstDash val="solid"/>
                <a:round/>
                <a:headEnd type="none" w="med" len="med"/>
                <a:tailEnd type="none" w="med" len="med"/>
              </a:ln>
              <a:effectLst/>
            </xdr:spPr>
          </xdr:cxnSp>
        </xdr:grpSp>
      </xdr:grpSp>
      <xdr:grpSp>
        <xdr:nvGrpSpPr>
          <xdr:cNvPr id="332" name="Group 331">
            <a:extLst>
              <a:ext uri="{FF2B5EF4-FFF2-40B4-BE49-F238E27FC236}">
                <a16:creationId xmlns:a16="http://schemas.microsoft.com/office/drawing/2014/main" id="{00000000-0008-0000-0100-00004C010000}"/>
              </a:ext>
            </a:extLst>
          </xdr:cNvPr>
          <xdr:cNvGrpSpPr/>
        </xdr:nvGrpSpPr>
        <xdr:grpSpPr>
          <a:xfrm rot="20760000" flipV="1">
            <a:off x="3610244" y="5230021"/>
            <a:ext cx="362809" cy="69021"/>
            <a:chOff x="4072275" y="5230966"/>
            <a:chExt cx="292124" cy="87660"/>
          </a:xfrm>
        </xdr:grpSpPr>
        <xdr:sp macro="" textlink="">
          <xdr:nvSpPr>
            <xdr:cNvPr id="333" name="Isosceles Triangle 332">
              <a:extLst>
                <a:ext uri="{FF2B5EF4-FFF2-40B4-BE49-F238E27FC236}">
                  <a16:creationId xmlns:a16="http://schemas.microsoft.com/office/drawing/2014/main" id="{00000000-0008-0000-0100-00004D010000}"/>
                </a:ext>
              </a:extLst>
            </xdr:cNvPr>
            <xdr:cNvSpPr/>
          </xdr:nvSpPr>
          <xdr:spPr bwMode="auto">
            <a:xfrm rot="5400000">
              <a:off x="4265343" y="5219570"/>
              <a:ext cx="87660" cy="110452"/>
            </a:xfrm>
            <a:prstGeom prst="triangle">
              <a:avLst/>
            </a:prstGeom>
            <a:solidFill>
              <a:schemeClr val="tx1"/>
            </a:solidFill>
            <a:ln w="12700"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noAutofit/>
            </a:bodyP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pPr marL="0" marR="0" indent="0" algn="l" defTabSz="914400" rtl="0" eaLnBrk="1" fontAlgn="base" latinLnBrk="0" hangingPunct="1">
                <a:lnSpc>
                  <a:spcPct val="100000"/>
                </a:lnSpc>
                <a:spcBef>
                  <a:spcPct val="50000"/>
                </a:spcBef>
                <a:spcAft>
                  <a:spcPct val="0"/>
                </a:spcAft>
                <a:buClrTx/>
                <a:buSzTx/>
                <a:buFontTx/>
                <a:buNone/>
                <a:tabLst/>
              </a:pPr>
              <a:endParaRPr kumimoji="0" lang="en-GB" sz="1400" b="0" i="0" u="none" strike="noStrike" cap="none" normalizeH="0" baseline="0">
                <a:ln>
                  <a:noFill/>
                </a:ln>
                <a:solidFill>
                  <a:schemeClr val="tx1"/>
                </a:solidFill>
                <a:effectLst/>
                <a:latin typeface="Arial" charset="0"/>
              </a:endParaRPr>
            </a:p>
          </xdr:txBody>
        </xdr:sp>
        <xdr:cxnSp macro="">
          <xdr:nvCxnSpPr>
            <xdr:cNvPr id="334" name="Straight Connector 333">
              <a:extLst>
                <a:ext uri="{FF2B5EF4-FFF2-40B4-BE49-F238E27FC236}">
                  <a16:creationId xmlns:a16="http://schemas.microsoft.com/office/drawing/2014/main" id="{00000000-0008-0000-0100-00004E010000}"/>
                </a:ext>
              </a:extLst>
            </xdr:cNvPr>
            <xdr:cNvCxnSpPr/>
          </xdr:nvCxnSpPr>
          <xdr:spPr bwMode="auto">
            <a:xfrm rot="20760000">
              <a:off x="4072275" y="5240795"/>
              <a:ext cx="177910" cy="62584"/>
            </a:xfrm>
            <a:prstGeom prst="line">
              <a:avLst/>
            </a:prstGeom>
            <a:noFill/>
            <a:ln w="12700" cap="flat" cmpd="sng" algn="ctr">
              <a:solidFill>
                <a:schemeClr val="tx1"/>
              </a:solidFill>
              <a:prstDash val="solid"/>
              <a:round/>
              <a:headEnd type="none" w="med" len="med"/>
              <a:tailEnd type="none" w="med" len="med"/>
            </a:ln>
            <a:effectLst/>
          </xdr:spPr>
        </xdr:cxnSp>
      </xdr:grpSp>
    </xdr:grpSp>
    <xdr:clientData/>
  </xdr:twoCellAnchor>
  <xdr:twoCellAnchor>
    <xdr:from>
      <xdr:col>1</xdr:col>
      <xdr:colOff>2628900</xdr:colOff>
      <xdr:row>49</xdr:row>
      <xdr:rowOff>220</xdr:rowOff>
    </xdr:from>
    <xdr:to>
      <xdr:col>1</xdr:col>
      <xdr:colOff>3236378</xdr:colOff>
      <xdr:row>49</xdr:row>
      <xdr:rowOff>220</xdr:rowOff>
    </xdr:to>
    <xdr:grpSp>
      <xdr:nvGrpSpPr>
        <xdr:cNvPr id="351" name="Group 350">
          <a:extLst>
            <a:ext uri="{FF2B5EF4-FFF2-40B4-BE49-F238E27FC236}">
              <a16:creationId xmlns:a16="http://schemas.microsoft.com/office/drawing/2014/main" id="{00000000-0008-0000-0100-00005F010000}"/>
            </a:ext>
          </a:extLst>
        </xdr:cNvPr>
        <xdr:cNvGrpSpPr/>
      </xdr:nvGrpSpPr>
      <xdr:grpSpPr>
        <a:xfrm>
          <a:off x="3238500" y="43758070"/>
          <a:ext cx="607478" cy="0"/>
          <a:chOff x="2597161" y="1943069"/>
          <a:chExt cx="607485" cy="327103"/>
        </a:xfrm>
      </xdr:grpSpPr>
      <xdr:cxnSp macro="">
        <xdr:nvCxnSpPr>
          <xdr:cNvPr id="352" name="Straight Connector 351">
            <a:extLst>
              <a:ext uri="{FF2B5EF4-FFF2-40B4-BE49-F238E27FC236}">
                <a16:creationId xmlns:a16="http://schemas.microsoft.com/office/drawing/2014/main" id="{00000000-0008-0000-0100-000060010000}"/>
              </a:ext>
            </a:extLst>
          </xdr:cNvPr>
          <xdr:cNvCxnSpPr/>
        </xdr:nvCxnSpPr>
        <xdr:spPr bwMode="auto">
          <a:xfrm>
            <a:off x="2597161" y="2111012"/>
            <a:ext cx="607485" cy="0"/>
          </a:xfrm>
          <a:prstGeom prst="line">
            <a:avLst/>
          </a:prstGeom>
          <a:noFill/>
          <a:ln w="12700" cap="flat" cmpd="sng" algn="ctr">
            <a:solidFill>
              <a:schemeClr val="tx1"/>
            </a:solidFill>
            <a:prstDash val="solid"/>
            <a:round/>
            <a:headEnd type="none" w="med" len="med"/>
            <a:tailEnd type="none" w="med" len="med"/>
          </a:ln>
          <a:effectLst/>
        </xdr:spPr>
      </xdr:cxnSp>
      <xdr:sp macro="" textlink="">
        <xdr:nvSpPr>
          <xdr:cNvPr id="353" name="Oval 352">
            <a:extLst>
              <a:ext uri="{FF2B5EF4-FFF2-40B4-BE49-F238E27FC236}">
                <a16:creationId xmlns:a16="http://schemas.microsoft.com/office/drawing/2014/main" id="{00000000-0008-0000-0100-000061010000}"/>
              </a:ext>
            </a:extLst>
          </xdr:cNvPr>
          <xdr:cNvSpPr>
            <a:spLocks noChangeArrowheads="1"/>
          </xdr:cNvSpPr>
        </xdr:nvSpPr>
        <xdr:spPr bwMode="auto">
          <a:xfrm>
            <a:off x="2727500" y="1943069"/>
            <a:ext cx="356355" cy="327103"/>
          </a:xfrm>
          <a:prstGeom prst="ellipse">
            <a:avLst/>
          </a:prstGeom>
          <a:solidFill>
            <a:schemeClr val="bg1"/>
          </a:solidFill>
          <a:ln w="12700">
            <a:solidFill>
              <a:schemeClr val="tx1"/>
            </a:solidFill>
            <a:round/>
            <a:headEnd/>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sz="1200"/>
          </a:p>
        </xdr:txBody>
      </xdr:sp>
      <xdr:sp macro="" textlink="">
        <xdr:nvSpPr>
          <xdr:cNvPr id="354" name="Freeform 353">
            <a:extLst>
              <a:ext uri="{FF2B5EF4-FFF2-40B4-BE49-F238E27FC236}">
                <a16:creationId xmlns:a16="http://schemas.microsoft.com/office/drawing/2014/main" id="{00000000-0008-0000-0100-000062010000}"/>
              </a:ext>
            </a:extLst>
          </xdr:cNvPr>
          <xdr:cNvSpPr>
            <a:spLocks noChangeAspect="1"/>
          </xdr:cNvSpPr>
        </xdr:nvSpPr>
        <xdr:spPr bwMode="auto">
          <a:xfrm>
            <a:off x="2771347" y="1987376"/>
            <a:ext cx="261565" cy="106004"/>
          </a:xfrm>
          <a:custGeom>
            <a:avLst/>
            <a:gdLst>
              <a:gd name="T0" fmla="*/ 0 w 456"/>
              <a:gd name="T1" fmla="*/ 0 h 104"/>
              <a:gd name="T2" fmla="*/ 1980 w 456"/>
              <a:gd name="T3" fmla="*/ 1976 h 104"/>
              <a:gd name="T4" fmla="*/ 1980 w 456"/>
              <a:gd name="T5" fmla="*/ 1976 h 104"/>
              <a:gd name="T6" fmla="*/ 1980 w 456"/>
              <a:gd name="T7" fmla="*/ 1976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sp macro="" textlink="">
        <xdr:nvSpPr>
          <xdr:cNvPr id="355" name="Freeform 354">
            <a:extLst>
              <a:ext uri="{FF2B5EF4-FFF2-40B4-BE49-F238E27FC236}">
                <a16:creationId xmlns:a16="http://schemas.microsoft.com/office/drawing/2014/main" id="{00000000-0008-0000-0100-000063010000}"/>
              </a:ext>
            </a:extLst>
          </xdr:cNvPr>
          <xdr:cNvSpPr>
            <a:spLocks noChangeAspect="1"/>
          </xdr:cNvSpPr>
        </xdr:nvSpPr>
        <xdr:spPr bwMode="auto">
          <a:xfrm flipV="1">
            <a:off x="2772780" y="2118078"/>
            <a:ext cx="261565" cy="107281"/>
          </a:xfrm>
          <a:custGeom>
            <a:avLst/>
            <a:gdLst>
              <a:gd name="T0" fmla="*/ 0 w 456"/>
              <a:gd name="T1" fmla="*/ 0 h 104"/>
              <a:gd name="T2" fmla="*/ 1980 w 456"/>
              <a:gd name="T3" fmla="*/ 1999 h 104"/>
              <a:gd name="T4" fmla="*/ 1980 w 456"/>
              <a:gd name="T5" fmla="*/ 1999 h 104"/>
              <a:gd name="T6" fmla="*/ 1980 w 456"/>
              <a:gd name="T7" fmla="*/ 1999 h 104"/>
              <a:gd name="T8" fmla="*/ 1980 w 456"/>
              <a:gd name="T9" fmla="*/ 0 h 104"/>
              <a:gd name="T10" fmla="*/ 0 60000 65536"/>
              <a:gd name="T11" fmla="*/ 0 60000 65536"/>
              <a:gd name="T12" fmla="*/ 0 60000 65536"/>
              <a:gd name="T13" fmla="*/ 0 60000 65536"/>
              <a:gd name="T14" fmla="*/ 0 60000 65536"/>
              <a:gd name="T15" fmla="*/ 0 w 456"/>
              <a:gd name="T16" fmla="*/ 0 h 104"/>
              <a:gd name="T17" fmla="*/ 456 w 456"/>
              <a:gd name="T18" fmla="*/ 104 h 104"/>
            </a:gdLst>
            <a:ahLst/>
            <a:cxnLst>
              <a:cxn ang="T10">
                <a:pos x="T0" y="T1"/>
              </a:cxn>
              <a:cxn ang="T11">
                <a:pos x="T2" y="T3"/>
              </a:cxn>
              <a:cxn ang="T12">
                <a:pos x="T4" y="T5"/>
              </a:cxn>
              <a:cxn ang="T13">
                <a:pos x="T6" y="T7"/>
              </a:cxn>
              <a:cxn ang="T14">
                <a:pos x="T8" y="T9"/>
              </a:cxn>
            </a:cxnLst>
            <a:rect l="T15" t="T16" r="T17" b="T18"/>
            <a:pathLst>
              <a:path w="456" h="104">
                <a:moveTo>
                  <a:pt x="0" y="0"/>
                </a:moveTo>
                <a:cubicBezTo>
                  <a:pt x="38" y="34"/>
                  <a:pt x="76" y="68"/>
                  <a:pt x="120" y="84"/>
                </a:cubicBezTo>
                <a:cubicBezTo>
                  <a:pt x="164" y="100"/>
                  <a:pt x="218" y="104"/>
                  <a:pt x="264" y="96"/>
                </a:cubicBezTo>
                <a:cubicBezTo>
                  <a:pt x="310" y="88"/>
                  <a:pt x="364" y="52"/>
                  <a:pt x="396" y="36"/>
                </a:cubicBezTo>
                <a:cubicBezTo>
                  <a:pt x="428" y="20"/>
                  <a:pt x="442" y="10"/>
                  <a:pt x="456" y="0"/>
                </a:cubicBezTo>
              </a:path>
            </a:pathLst>
          </a:custGeom>
          <a:noFill/>
          <a:ln w="12700">
            <a:solidFill>
              <a:schemeClr val="tx1"/>
            </a:solidFill>
            <a:round/>
            <a:headEnd type="none" w="med" len="lg"/>
            <a:tailEnd type="none" w="med" len="lg"/>
          </a:ln>
        </xdr:spPr>
        <xdr:txBody>
          <a:bodyPr wrap="square" anchor="ctr"/>
          <a:lstStyle>
            <a:defPPr>
              <a:defRPr lang="en-US"/>
            </a:defPPr>
            <a:lvl1pPr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1pPr>
            <a:lvl2pPr marL="4572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2pPr>
            <a:lvl3pPr marL="9144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3pPr>
            <a:lvl4pPr marL="13716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4pPr>
            <a:lvl5pPr marL="1828800" algn="l" rtl="0" fontAlgn="base">
              <a:lnSpc>
                <a:spcPct val="110000"/>
              </a:lnSpc>
              <a:spcBef>
                <a:spcPct val="20000"/>
              </a:spcBef>
              <a:spcAft>
                <a:spcPct val="0"/>
              </a:spcAft>
              <a:buClr>
                <a:srgbClr val="3367CD"/>
              </a:buClr>
              <a:defRPr sz="1600" kern="1200">
                <a:solidFill>
                  <a:schemeClr val="tx1"/>
                </a:solidFill>
                <a:latin typeface="Arial" charset="0"/>
                <a:ea typeface="+mn-ea"/>
                <a:cs typeface="+mn-cs"/>
              </a:defRPr>
            </a:lvl5pPr>
            <a:lvl6pPr marL="2286000" algn="l" defTabSz="914400" rtl="0" eaLnBrk="1" latinLnBrk="0" hangingPunct="1">
              <a:defRPr sz="1600" kern="1200">
                <a:solidFill>
                  <a:schemeClr val="tx1"/>
                </a:solidFill>
                <a:latin typeface="Arial" charset="0"/>
                <a:ea typeface="+mn-ea"/>
                <a:cs typeface="+mn-cs"/>
              </a:defRPr>
            </a:lvl6pPr>
            <a:lvl7pPr marL="2743200" algn="l" defTabSz="914400" rtl="0" eaLnBrk="1" latinLnBrk="0" hangingPunct="1">
              <a:defRPr sz="1600" kern="1200">
                <a:solidFill>
                  <a:schemeClr val="tx1"/>
                </a:solidFill>
                <a:latin typeface="Arial" charset="0"/>
                <a:ea typeface="+mn-ea"/>
                <a:cs typeface="+mn-cs"/>
              </a:defRPr>
            </a:lvl7pPr>
            <a:lvl8pPr marL="3200400" algn="l" defTabSz="914400" rtl="0" eaLnBrk="1" latinLnBrk="0" hangingPunct="1">
              <a:defRPr sz="1600" kern="1200">
                <a:solidFill>
                  <a:schemeClr val="tx1"/>
                </a:solidFill>
                <a:latin typeface="Arial" charset="0"/>
                <a:ea typeface="+mn-ea"/>
                <a:cs typeface="+mn-cs"/>
              </a:defRPr>
            </a:lvl8pPr>
            <a:lvl9pPr marL="3657600" algn="l" defTabSz="914400" rtl="0" eaLnBrk="1" latinLnBrk="0" hangingPunct="1">
              <a:defRPr sz="1600" kern="1200">
                <a:solidFill>
                  <a:schemeClr val="tx1"/>
                </a:solidFill>
                <a:latin typeface="Arial" charset="0"/>
                <a:ea typeface="+mn-ea"/>
                <a:cs typeface="+mn-cs"/>
              </a:defRPr>
            </a:lvl9pPr>
          </a:lstStyle>
          <a:p>
            <a:endParaRPr lang="en-US"/>
          </a:p>
        </xdr:txBody>
      </xdr:sp>
    </xdr:grpSp>
    <xdr:clientData/>
  </xdr:twoCellAnchor>
  <xdr:twoCellAnchor>
    <xdr:from>
      <xdr:col>2</xdr:col>
      <xdr:colOff>615</xdr:colOff>
      <xdr:row>56</xdr:row>
      <xdr:rowOff>126998</xdr:rowOff>
    </xdr:from>
    <xdr:to>
      <xdr:col>2</xdr:col>
      <xdr:colOff>1420</xdr:colOff>
      <xdr:row>57</xdr:row>
      <xdr:rowOff>1615</xdr:rowOff>
    </xdr:to>
    <xdr:grpSp>
      <xdr:nvGrpSpPr>
        <xdr:cNvPr id="356" name="Group 355">
          <a:extLst>
            <a:ext uri="{FF2B5EF4-FFF2-40B4-BE49-F238E27FC236}">
              <a16:creationId xmlns:a16="http://schemas.microsoft.com/office/drawing/2014/main" id="{00000000-0008-0000-0100-000064010000}"/>
            </a:ext>
          </a:extLst>
        </xdr:cNvPr>
        <xdr:cNvGrpSpPr/>
      </xdr:nvGrpSpPr>
      <xdr:grpSpPr>
        <a:xfrm>
          <a:off x="5880715" y="50882548"/>
          <a:ext cx="805" cy="1163667"/>
          <a:chOff x="-3024927" y="1256035"/>
          <a:chExt cx="2426505" cy="1106517"/>
        </a:xfrm>
      </xdr:grpSpPr>
      <xdr:grpSp>
        <xdr:nvGrpSpPr>
          <xdr:cNvPr id="357" name="Group 356">
            <a:extLst>
              <a:ext uri="{FF2B5EF4-FFF2-40B4-BE49-F238E27FC236}">
                <a16:creationId xmlns:a16="http://schemas.microsoft.com/office/drawing/2014/main" id="{00000000-0008-0000-0100-000065010000}"/>
              </a:ext>
            </a:extLst>
          </xdr:cNvPr>
          <xdr:cNvGrpSpPr>
            <a:grpSpLocks/>
          </xdr:cNvGrpSpPr>
        </xdr:nvGrpSpPr>
        <xdr:grpSpPr bwMode="auto">
          <a:xfrm>
            <a:off x="-2554170" y="1562218"/>
            <a:ext cx="489894" cy="489894"/>
            <a:chOff x="3648" y="1152"/>
            <a:chExt cx="384" cy="384"/>
          </a:xfrm>
        </xdr:grpSpPr>
        <xdr:sp macro="" textlink="">
          <xdr:nvSpPr>
            <xdr:cNvPr id="411" name="Rectangle 410">
              <a:extLst>
                <a:ext uri="{FF2B5EF4-FFF2-40B4-BE49-F238E27FC236}">
                  <a16:creationId xmlns:a16="http://schemas.microsoft.com/office/drawing/2014/main" id="{00000000-0008-0000-0100-00009B010000}"/>
                </a:ext>
              </a:extLst>
            </xdr:cNvPr>
            <xdr:cNvSpPr>
              <a:spLocks noChangeArrowheads="1"/>
            </xdr:cNvSpPr>
          </xdr:nvSpPr>
          <xdr:spPr bwMode="auto">
            <a:xfrm>
              <a:off x="3648" y="1152"/>
              <a:ext cx="384" cy="384"/>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412" name="Line 28">
              <a:extLst>
                <a:ext uri="{FF2B5EF4-FFF2-40B4-BE49-F238E27FC236}">
                  <a16:creationId xmlns:a16="http://schemas.microsoft.com/office/drawing/2014/main" id="{00000000-0008-0000-0100-00009C010000}"/>
                </a:ext>
              </a:extLst>
            </xdr:cNvPr>
            <xdr:cNvSpPr>
              <a:spLocks noChangeShapeType="1"/>
            </xdr:cNvSpPr>
          </xdr:nvSpPr>
          <xdr:spPr bwMode="auto">
            <a:xfrm flipV="1">
              <a:off x="3744" y="1152"/>
              <a:ext cx="192"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413" name="Line 29">
              <a:extLst>
                <a:ext uri="{FF2B5EF4-FFF2-40B4-BE49-F238E27FC236}">
                  <a16:creationId xmlns:a16="http://schemas.microsoft.com/office/drawing/2014/main" id="{00000000-0008-0000-0100-00009D010000}"/>
                </a:ext>
              </a:extLst>
            </xdr:cNvPr>
            <xdr:cNvSpPr>
              <a:spLocks noChangeShapeType="1"/>
            </xdr:cNvSpPr>
          </xdr:nvSpPr>
          <xdr:spPr bwMode="auto">
            <a:xfrm>
              <a:off x="3744" y="1152"/>
              <a:ext cx="192"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sp macro="" textlink="">
        <xdr:nvSpPr>
          <xdr:cNvPr id="358" name="Rectangle 357">
            <a:extLst>
              <a:ext uri="{FF2B5EF4-FFF2-40B4-BE49-F238E27FC236}">
                <a16:creationId xmlns:a16="http://schemas.microsoft.com/office/drawing/2014/main" id="{00000000-0008-0000-0100-000066010000}"/>
              </a:ext>
            </a:extLst>
          </xdr:cNvPr>
          <xdr:cNvSpPr>
            <a:spLocks noChangeArrowheads="1"/>
          </xdr:cNvSpPr>
        </xdr:nvSpPr>
        <xdr:spPr bwMode="auto">
          <a:xfrm>
            <a:off x="-2064276" y="1562218"/>
            <a:ext cx="489894" cy="489894"/>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nvGrpSpPr>
          <xdr:cNvPr id="359" name="Group 358">
            <a:extLst>
              <a:ext uri="{FF2B5EF4-FFF2-40B4-BE49-F238E27FC236}">
                <a16:creationId xmlns:a16="http://schemas.microsoft.com/office/drawing/2014/main" id="{00000000-0008-0000-0100-000067010000}"/>
              </a:ext>
            </a:extLst>
          </xdr:cNvPr>
          <xdr:cNvGrpSpPr>
            <a:grpSpLocks/>
          </xdr:cNvGrpSpPr>
        </xdr:nvGrpSpPr>
        <xdr:grpSpPr bwMode="auto">
          <a:xfrm>
            <a:off x="-2003025" y="1562218"/>
            <a:ext cx="367422" cy="122473"/>
            <a:chOff x="4080" y="1152"/>
            <a:chExt cx="288" cy="96"/>
          </a:xfrm>
        </xdr:grpSpPr>
        <xdr:grpSp>
          <xdr:nvGrpSpPr>
            <xdr:cNvPr id="405" name="Group 404">
              <a:extLst>
                <a:ext uri="{FF2B5EF4-FFF2-40B4-BE49-F238E27FC236}">
                  <a16:creationId xmlns:a16="http://schemas.microsoft.com/office/drawing/2014/main" id="{00000000-0008-0000-0100-000095010000}"/>
                </a:ext>
              </a:extLst>
            </xdr:cNvPr>
            <xdr:cNvGrpSpPr>
              <a:grpSpLocks/>
            </xdr:cNvGrpSpPr>
          </xdr:nvGrpSpPr>
          <xdr:grpSpPr bwMode="auto">
            <a:xfrm>
              <a:off x="4080" y="1152"/>
              <a:ext cx="96" cy="96"/>
              <a:chOff x="4080" y="1152"/>
              <a:chExt cx="96" cy="96"/>
            </a:xfrm>
          </xdr:grpSpPr>
          <xdr:sp macro="" textlink="">
            <xdr:nvSpPr>
              <xdr:cNvPr id="409" name="Line 33">
                <a:extLst>
                  <a:ext uri="{FF2B5EF4-FFF2-40B4-BE49-F238E27FC236}">
                    <a16:creationId xmlns:a16="http://schemas.microsoft.com/office/drawing/2014/main" id="{00000000-0008-0000-0100-00009901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410" name="Line 34">
                <a:extLst>
                  <a:ext uri="{FF2B5EF4-FFF2-40B4-BE49-F238E27FC236}">
                    <a16:creationId xmlns:a16="http://schemas.microsoft.com/office/drawing/2014/main" id="{00000000-0008-0000-0100-00009A01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406" name="Group 405">
              <a:extLst>
                <a:ext uri="{FF2B5EF4-FFF2-40B4-BE49-F238E27FC236}">
                  <a16:creationId xmlns:a16="http://schemas.microsoft.com/office/drawing/2014/main" id="{00000000-0008-0000-0100-000096010000}"/>
                </a:ext>
              </a:extLst>
            </xdr:cNvPr>
            <xdr:cNvGrpSpPr>
              <a:grpSpLocks/>
            </xdr:cNvGrpSpPr>
          </xdr:nvGrpSpPr>
          <xdr:grpSpPr bwMode="auto">
            <a:xfrm>
              <a:off x="4272" y="1152"/>
              <a:ext cx="96" cy="96"/>
              <a:chOff x="4080" y="1152"/>
              <a:chExt cx="96" cy="96"/>
            </a:xfrm>
          </xdr:grpSpPr>
          <xdr:sp macro="" textlink="">
            <xdr:nvSpPr>
              <xdr:cNvPr id="407" name="Line 36">
                <a:extLst>
                  <a:ext uri="{FF2B5EF4-FFF2-40B4-BE49-F238E27FC236}">
                    <a16:creationId xmlns:a16="http://schemas.microsoft.com/office/drawing/2014/main" id="{00000000-0008-0000-0100-00009701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408" name="Line 37">
                <a:extLst>
                  <a:ext uri="{FF2B5EF4-FFF2-40B4-BE49-F238E27FC236}">
                    <a16:creationId xmlns:a16="http://schemas.microsoft.com/office/drawing/2014/main" id="{00000000-0008-0000-0100-00009801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grpSp>
        <xdr:nvGrpSpPr>
          <xdr:cNvPr id="360" name="Group 359">
            <a:extLst>
              <a:ext uri="{FF2B5EF4-FFF2-40B4-BE49-F238E27FC236}">
                <a16:creationId xmlns:a16="http://schemas.microsoft.com/office/drawing/2014/main" id="{00000000-0008-0000-0100-000068010000}"/>
              </a:ext>
            </a:extLst>
          </xdr:cNvPr>
          <xdr:cNvGrpSpPr>
            <a:grpSpLocks/>
          </xdr:cNvGrpSpPr>
        </xdr:nvGrpSpPr>
        <xdr:grpSpPr bwMode="auto">
          <a:xfrm flipV="1">
            <a:off x="-2003025" y="1929638"/>
            <a:ext cx="367422" cy="122473"/>
            <a:chOff x="4080" y="1152"/>
            <a:chExt cx="288" cy="96"/>
          </a:xfrm>
        </xdr:grpSpPr>
        <xdr:grpSp>
          <xdr:nvGrpSpPr>
            <xdr:cNvPr id="399" name="Group 398">
              <a:extLst>
                <a:ext uri="{FF2B5EF4-FFF2-40B4-BE49-F238E27FC236}">
                  <a16:creationId xmlns:a16="http://schemas.microsoft.com/office/drawing/2014/main" id="{00000000-0008-0000-0100-00008F010000}"/>
                </a:ext>
              </a:extLst>
            </xdr:cNvPr>
            <xdr:cNvGrpSpPr>
              <a:grpSpLocks/>
            </xdr:cNvGrpSpPr>
          </xdr:nvGrpSpPr>
          <xdr:grpSpPr bwMode="auto">
            <a:xfrm>
              <a:off x="4080" y="1152"/>
              <a:ext cx="96" cy="96"/>
              <a:chOff x="4080" y="1152"/>
              <a:chExt cx="96" cy="96"/>
            </a:xfrm>
          </xdr:grpSpPr>
          <xdr:sp macro="" textlink="">
            <xdr:nvSpPr>
              <xdr:cNvPr id="403" name="Line 40">
                <a:extLst>
                  <a:ext uri="{FF2B5EF4-FFF2-40B4-BE49-F238E27FC236}">
                    <a16:creationId xmlns:a16="http://schemas.microsoft.com/office/drawing/2014/main" id="{00000000-0008-0000-0100-00009301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404" name="Line 41">
                <a:extLst>
                  <a:ext uri="{FF2B5EF4-FFF2-40B4-BE49-F238E27FC236}">
                    <a16:creationId xmlns:a16="http://schemas.microsoft.com/office/drawing/2014/main" id="{00000000-0008-0000-0100-00009401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400" name="Group 399">
              <a:extLst>
                <a:ext uri="{FF2B5EF4-FFF2-40B4-BE49-F238E27FC236}">
                  <a16:creationId xmlns:a16="http://schemas.microsoft.com/office/drawing/2014/main" id="{00000000-0008-0000-0100-000090010000}"/>
                </a:ext>
              </a:extLst>
            </xdr:cNvPr>
            <xdr:cNvGrpSpPr>
              <a:grpSpLocks/>
            </xdr:cNvGrpSpPr>
          </xdr:nvGrpSpPr>
          <xdr:grpSpPr bwMode="auto">
            <a:xfrm>
              <a:off x="4272" y="1152"/>
              <a:ext cx="96" cy="96"/>
              <a:chOff x="4080" y="1152"/>
              <a:chExt cx="96" cy="96"/>
            </a:xfrm>
          </xdr:grpSpPr>
          <xdr:sp macro="" textlink="">
            <xdr:nvSpPr>
              <xdr:cNvPr id="401" name="Line 43">
                <a:extLst>
                  <a:ext uri="{FF2B5EF4-FFF2-40B4-BE49-F238E27FC236}">
                    <a16:creationId xmlns:a16="http://schemas.microsoft.com/office/drawing/2014/main" id="{00000000-0008-0000-0100-000091010000}"/>
                  </a:ext>
                </a:extLst>
              </xdr:cNvPr>
              <xdr:cNvSpPr>
                <a:spLocks noChangeShapeType="1"/>
              </xdr:cNvSpPr>
            </xdr:nvSpPr>
            <xdr:spPr bwMode="auto">
              <a:xfrm flipH="1">
                <a:off x="4080" y="1248"/>
                <a:ext cx="96" cy="0"/>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402" name="Line 44">
                <a:extLst>
                  <a:ext uri="{FF2B5EF4-FFF2-40B4-BE49-F238E27FC236}">
                    <a16:creationId xmlns:a16="http://schemas.microsoft.com/office/drawing/2014/main" id="{00000000-0008-0000-0100-000092010000}"/>
                  </a:ext>
                </a:extLst>
              </xdr:cNvPr>
              <xdr:cNvSpPr>
                <a:spLocks noChangeShapeType="1"/>
              </xdr:cNvSpPr>
            </xdr:nvSpPr>
            <xdr:spPr bwMode="auto">
              <a:xfrm flipV="1">
                <a:off x="4128" y="1152"/>
                <a:ext cx="0" cy="96"/>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grpSp>
        <xdr:nvGrpSpPr>
          <xdr:cNvPr id="361" name="Group 360">
            <a:extLst>
              <a:ext uri="{FF2B5EF4-FFF2-40B4-BE49-F238E27FC236}">
                <a16:creationId xmlns:a16="http://schemas.microsoft.com/office/drawing/2014/main" id="{00000000-0008-0000-0100-000069010000}"/>
              </a:ext>
            </a:extLst>
          </xdr:cNvPr>
          <xdr:cNvGrpSpPr>
            <a:grpSpLocks/>
          </xdr:cNvGrpSpPr>
        </xdr:nvGrpSpPr>
        <xdr:grpSpPr bwMode="auto">
          <a:xfrm>
            <a:off x="-1574382" y="1562218"/>
            <a:ext cx="489894" cy="489894"/>
            <a:chOff x="4416" y="1152"/>
            <a:chExt cx="384" cy="384"/>
          </a:xfrm>
        </xdr:grpSpPr>
        <xdr:sp macro="" textlink="">
          <xdr:nvSpPr>
            <xdr:cNvPr id="396" name="Rectangle 395">
              <a:extLst>
                <a:ext uri="{FF2B5EF4-FFF2-40B4-BE49-F238E27FC236}">
                  <a16:creationId xmlns:a16="http://schemas.microsoft.com/office/drawing/2014/main" id="{00000000-0008-0000-0100-00008C010000}"/>
                </a:ext>
              </a:extLst>
            </xdr:cNvPr>
            <xdr:cNvSpPr>
              <a:spLocks noChangeArrowheads="1"/>
            </xdr:cNvSpPr>
          </xdr:nvSpPr>
          <xdr:spPr bwMode="auto">
            <a:xfrm>
              <a:off x="4416" y="1152"/>
              <a:ext cx="384" cy="384"/>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7" name="Line 47">
              <a:extLst>
                <a:ext uri="{FF2B5EF4-FFF2-40B4-BE49-F238E27FC236}">
                  <a16:creationId xmlns:a16="http://schemas.microsoft.com/office/drawing/2014/main" id="{00000000-0008-0000-0100-00008D010000}"/>
                </a:ext>
              </a:extLst>
            </xdr:cNvPr>
            <xdr:cNvSpPr>
              <a:spLocks noChangeShapeType="1"/>
            </xdr:cNvSpPr>
          </xdr:nvSpPr>
          <xdr:spPr bwMode="auto">
            <a:xfrm flipV="1">
              <a:off x="4512" y="1152"/>
              <a:ext cx="0"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8" name="Line 48">
              <a:extLst>
                <a:ext uri="{FF2B5EF4-FFF2-40B4-BE49-F238E27FC236}">
                  <a16:creationId xmlns:a16="http://schemas.microsoft.com/office/drawing/2014/main" id="{00000000-0008-0000-0100-00008E010000}"/>
                </a:ext>
              </a:extLst>
            </xdr:cNvPr>
            <xdr:cNvSpPr>
              <a:spLocks noChangeShapeType="1"/>
            </xdr:cNvSpPr>
          </xdr:nvSpPr>
          <xdr:spPr bwMode="auto">
            <a:xfrm flipH="1">
              <a:off x="4704" y="1152"/>
              <a:ext cx="0" cy="384"/>
            </a:xfrm>
            <a:prstGeom prst="line">
              <a:avLst/>
            </a:prstGeom>
            <a:noFill/>
            <a:ln w="9525">
              <a:solidFill>
                <a:schemeClr val="tx1"/>
              </a:solidFill>
              <a:round/>
              <a:headEnd/>
              <a:tailEnd type="triangle" w="med" len="lg"/>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362" name="Group 361">
            <a:extLst>
              <a:ext uri="{FF2B5EF4-FFF2-40B4-BE49-F238E27FC236}">
                <a16:creationId xmlns:a16="http://schemas.microsoft.com/office/drawing/2014/main" id="{00000000-0008-0000-0100-00006A010000}"/>
              </a:ext>
            </a:extLst>
          </xdr:cNvPr>
          <xdr:cNvGrpSpPr>
            <a:grpSpLocks/>
          </xdr:cNvGrpSpPr>
        </xdr:nvGrpSpPr>
        <xdr:grpSpPr bwMode="auto">
          <a:xfrm>
            <a:off x="-3024927" y="1807165"/>
            <a:ext cx="470758" cy="244947"/>
            <a:chOff x="3279" y="1344"/>
            <a:chExt cx="369" cy="192"/>
          </a:xfrm>
        </xdr:grpSpPr>
        <xdr:sp macro="" textlink="">
          <xdr:nvSpPr>
            <xdr:cNvPr id="394" name="Rectangle 393">
              <a:extLst>
                <a:ext uri="{FF2B5EF4-FFF2-40B4-BE49-F238E27FC236}">
                  <a16:creationId xmlns:a16="http://schemas.microsoft.com/office/drawing/2014/main" id="{00000000-0008-0000-0100-00008A010000}"/>
                </a:ext>
              </a:extLst>
            </xdr:cNvPr>
            <xdr:cNvSpPr>
              <a:spLocks noChangeArrowheads="1"/>
            </xdr:cNvSpPr>
          </xdr:nvSpPr>
          <xdr:spPr bwMode="auto">
            <a:xfrm>
              <a:off x="3279" y="1344"/>
              <a:ext cx="369" cy="192"/>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5" name="Line 52">
              <a:extLst>
                <a:ext uri="{FF2B5EF4-FFF2-40B4-BE49-F238E27FC236}">
                  <a16:creationId xmlns:a16="http://schemas.microsoft.com/office/drawing/2014/main" id="{00000000-0008-0000-0100-00008B010000}"/>
                </a:ext>
              </a:extLst>
            </xdr:cNvPr>
            <xdr:cNvSpPr>
              <a:spLocks noChangeShapeType="1"/>
            </xdr:cNvSpPr>
          </xdr:nvSpPr>
          <xdr:spPr bwMode="auto">
            <a:xfrm flipV="1">
              <a:off x="3352" y="1344"/>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363" name="Group 362">
            <a:extLst>
              <a:ext uri="{FF2B5EF4-FFF2-40B4-BE49-F238E27FC236}">
                <a16:creationId xmlns:a16="http://schemas.microsoft.com/office/drawing/2014/main" id="{00000000-0008-0000-0100-00006B010000}"/>
              </a:ext>
            </a:extLst>
          </xdr:cNvPr>
          <xdr:cNvGrpSpPr>
            <a:grpSpLocks/>
          </xdr:cNvGrpSpPr>
        </xdr:nvGrpSpPr>
        <xdr:grpSpPr bwMode="auto">
          <a:xfrm flipH="1">
            <a:off x="-2860368" y="1562218"/>
            <a:ext cx="306185" cy="244947"/>
            <a:chOff x="3408" y="1152"/>
            <a:chExt cx="240" cy="192"/>
          </a:xfrm>
        </xdr:grpSpPr>
        <xdr:sp macro="" textlink="">
          <xdr:nvSpPr>
            <xdr:cNvPr id="389" name="Line 54">
              <a:extLst>
                <a:ext uri="{FF2B5EF4-FFF2-40B4-BE49-F238E27FC236}">
                  <a16:creationId xmlns:a16="http://schemas.microsoft.com/office/drawing/2014/main" id="{00000000-0008-0000-0100-000085010000}"/>
                </a:ext>
              </a:extLst>
            </xdr:cNvPr>
            <xdr:cNvSpPr>
              <a:spLocks noChangeShapeType="1"/>
            </xdr:cNvSpPr>
          </xdr:nvSpPr>
          <xdr:spPr bwMode="auto">
            <a:xfrm flipH="1">
              <a:off x="3600"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0" name="Line 55">
              <a:extLst>
                <a:ext uri="{FF2B5EF4-FFF2-40B4-BE49-F238E27FC236}">
                  <a16:creationId xmlns:a16="http://schemas.microsoft.com/office/drawing/2014/main" id="{00000000-0008-0000-0100-000086010000}"/>
                </a:ext>
              </a:extLst>
            </xdr:cNvPr>
            <xdr:cNvSpPr>
              <a:spLocks noChangeShapeType="1"/>
            </xdr:cNvSpPr>
          </xdr:nvSpPr>
          <xdr:spPr bwMode="auto">
            <a:xfrm flipH="1" flipV="1">
              <a:off x="3552"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1" name="Line 56">
              <a:extLst>
                <a:ext uri="{FF2B5EF4-FFF2-40B4-BE49-F238E27FC236}">
                  <a16:creationId xmlns:a16="http://schemas.microsoft.com/office/drawing/2014/main" id="{00000000-0008-0000-0100-000087010000}"/>
                </a:ext>
              </a:extLst>
            </xdr:cNvPr>
            <xdr:cNvSpPr>
              <a:spLocks noChangeShapeType="1"/>
            </xdr:cNvSpPr>
          </xdr:nvSpPr>
          <xdr:spPr bwMode="auto">
            <a:xfrm flipH="1">
              <a:off x="3504"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2" name="Line 57">
              <a:extLst>
                <a:ext uri="{FF2B5EF4-FFF2-40B4-BE49-F238E27FC236}">
                  <a16:creationId xmlns:a16="http://schemas.microsoft.com/office/drawing/2014/main" id="{00000000-0008-0000-0100-000088010000}"/>
                </a:ext>
              </a:extLst>
            </xdr:cNvPr>
            <xdr:cNvSpPr>
              <a:spLocks noChangeShapeType="1"/>
            </xdr:cNvSpPr>
          </xdr:nvSpPr>
          <xdr:spPr bwMode="auto">
            <a:xfrm flipH="1" flipV="1">
              <a:off x="3456"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93" name="Line 58">
              <a:extLst>
                <a:ext uri="{FF2B5EF4-FFF2-40B4-BE49-F238E27FC236}">
                  <a16:creationId xmlns:a16="http://schemas.microsoft.com/office/drawing/2014/main" id="{00000000-0008-0000-0100-000089010000}"/>
                </a:ext>
              </a:extLst>
            </xdr:cNvPr>
            <xdr:cNvSpPr>
              <a:spLocks noChangeShapeType="1"/>
            </xdr:cNvSpPr>
          </xdr:nvSpPr>
          <xdr:spPr bwMode="auto">
            <a:xfrm flipH="1">
              <a:off x="3408"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364" name="Group 363">
            <a:extLst>
              <a:ext uri="{FF2B5EF4-FFF2-40B4-BE49-F238E27FC236}">
                <a16:creationId xmlns:a16="http://schemas.microsoft.com/office/drawing/2014/main" id="{00000000-0008-0000-0100-00006C010000}"/>
              </a:ext>
            </a:extLst>
          </xdr:cNvPr>
          <xdr:cNvGrpSpPr>
            <a:grpSpLocks/>
          </xdr:cNvGrpSpPr>
        </xdr:nvGrpSpPr>
        <xdr:grpSpPr bwMode="auto">
          <a:xfrm flipH="1">
            <a:off x="-1084489" y="1807165"/>
            <a:ext cx="486067" cy="244947"/>
            <a:chOff x="3267" y="1344"/>
            <a:chExt cx="381" cy="192"/>
          </a:xfrm>
        </xdr:grpSpPr>
        <xdr:sp macro="" textlink="">
          <xdr:nvSpPr>
            <xdr:cNvPr id="387" name="Rectangle 386">
              <a:extLst>
                <a:ext uri="{FF2B5EF4-FFF2-40B4-BE49-F238E27FC236}">
                  <a16:creationId xmlns:a16="http://schemas.microsoft.com/office/drawing/2014/main" id="{00000000-0008-0000-0100-000083010000}"/>
                </a:ext>
              </a:extLst>
            </xdr:cNvPr>
            <xdr:cNvSpPr>
              <a:spLocks noChangeArrowheads="1"/>
            </xdr:cNvSpPr>
          </xdr:nvSpPr>
          <xdr:spPr bwMode="auto">
            <a:xfrm>
              <a:off x="3267" y="1344"/>
              <a:ext cx="381" cy="192"/>
            </a:xfrm>
            <a:prstGeom prst="rect">
              <a:avLst/>
            </a:prstGeom>
            <a:solidFill>
              <a:schemeClr val="bg1"/>
            </a:solidFill>
            <a:ln w="9525">
              <a:solidFill>
                <a:schemeClr val="tx1"/>
              </a:solidFill>
              <a:miter lim="800000"/>
              <a:headEnd/>
              <a:tailEnd/>
            </a:ln>
          </xdr:spPr>
          <xdr:txBody>
            <a:bodyPr wrap="square"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8" name="Line 62">
              <a:extLst>
                <a:ext uri="{FF2B5EF4-FFF2-40B4-BE49-F238E27FC236}">
                  <a16:creationId xmlns:a16="http://schemas.microsoft.com/office/drawing/2014/main" id="{00000000-0008-0000-0100-000084010000}"/>
                </a:ext>
              </a:extLst>
            </xdr:cNvPr>
            <xdr:cNvSpPr>
              <a:spLocks noChangeShapeType="1"/>
            </xdr:cNvSpPr>
          </xdr:nvSpPr>
          <xdr:spPr bwMode="auto">
            <a:xfrm flipV="1">
              <a:off x="3348" y="1344"/>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365" name="Group 364">
            <a:extLst>
              <a:ext uri="{FF2B5EF4-FFF2-40B4-BE49-F238E27FC236}">
                <a16:creationId xmlns:a16="http://schemas.microsoft.com/office/drawing/2014/main" id="{00000000-0008-0000-0100-00006D010000}"/>
              </a:ext>
            </a:extLst>
          </xdr:cNvPr>
          <xdr:cNvGrpSpPr>
            <a:grpSpLocks/>
          </xdr:cNvGrpSpPr>
        </xdr:nvGrpSpPr>
        <xdr:grpSpPr bwMode="auto">
          <a:xfrm>
            <a:off x="-1084475" y="1562218"/>
            <a:ext cx="306185" cy="244947"/>
            <a:chOff x="3408" y="1152"/>
            <a:chExt cx="240" cy="192"/>
          </a:xfrm>
        </xdr:grpSpPr>
        <xdr:sp macro="" textlink="">
          <xdr:nvSpPr>
            <xdr:cNvPr id="382" name="Line 64">
              <a:extLst>
                <a:ext uri="{FF2B5EF4-FFF2-40B4-BE49-F238E27FC236}">
                  <a16:creationId xmlns:a16="http://schemas.microsoft.com/office/drawing/2014/main" id="{00000000-0008-0000-0100-00007E010000}"/>
                </a:ext>
              </a:extLst>
            </xdr:cNvPr>
            <xdr:cNvSpPr>
              <a:spLocks noChangeShapeType="1"/>
            </xdr:cNvSpPr>
          </xdr:nvSpPr>
          <xdr:spPr bwMode="auto">
            <a:xfrm flipH="1">
              <a:off x="3600"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3" name="Line 65">
              <a:extLst>
                <a:ext uri="{FF2B5EF4-FFF2-40B4-BE49-F238E27FC236}">
                  <a16:creationId xmlns:a16="http://schemas.microsoft.com/office/drawing/2014/main" id="{00000000-0008-0000-0100-00007F010000}"/>
                </a:ext>
              </a:extLst>
            </xdr:cNvPr>
            <xdr:cNvSpPr>
              <a:spLocks noChangeShapeType="1"/>
            </xdr:cNvSpPr>
          </xdr:nvSpPr>
          <xdr:spPr bwMode="auto">
            <a:xfrm flipH="1" flipV="1">
              <a:off x="3552"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4" name="Line 66">
              <a:extLst>
                <a:ext uri="{FF2B5EF4-FFF2-40B4-BE49-F238E27FC236}">
                  <a16:creationId xmlns:a16="http://schemas.microsoft.com/office/drawing/2014/main" id="{00000000-0008-0000-0100-000080010000}"/>
                </a:ext>
              </a:extLst>
            </xdr:cNvPr>
            <xdr:cNvSpPr>
              <a:spLocks noChangeShapeType="1"/>
            </xdr:cNvSpPr>
          </xdr:nvSpPr>
          <xdr:spPr bwMode="auto">
            <a:xfrm flipH="1">
              <a:off x="3504"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5" name="Line 67">
              <a:extLst>
                <a:ext uri="{FF2B5EF4-FFF2-40B4-BE49-F238E27FC236}">
                  <a16:creationId xmlns:a16="http://schemas.microsoft.com/office/drawing/2014/main" id="{00000000-0008-0000-0100-000081010000}"/>
                </a:ext>
              </a:extLst>
            </xdr:cNvPr>
            <xdr:cNvSpPr>
              <a:spLocks noChangeShapeType="1"/>
            </xdr:cNvSpPr>
          </xdr:nvSpPr>
          <xdr:spPr bwMode="auto">
            <a:xfrm flipH="1" flipV="1">
              <a:off x="3456"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6" name="Line 68">
              <a:extLst>
                <a:ext uri="{FF2B5EF4-FFF2-40B4-BE49-F238E27FC236}">
                  <a16:creationId xmlns:a16="http://schemas.microsoft.com/office/drawing/2014/main" id="{00000000-0008-0000-0100-000082010000}"/>
                </a:ext>
              </a:extLst>
            </xdr:cNvPr>
            <xdr:cNvSpPr>
              <a:spLocks noChangeShapeType="1"/>
            </xdr:cNvSpPr>
          </xdr:nvSpPr>
          <xdr:spPr bwMode="auto">
            <a:xfrm flipH="1">
              <a:off x="3408" y="1152"/>
              <a:ext cx="48" cy="192"/>
            </a:xfrm>
            <a:prstGeom prst="line">
              <a:avLst/>
            </a:prstGeom>
            <a:noFill/>
            <a:ln w="9525">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366" name="Group 365">
            <a:extLst>
              <a:ext uri="{FF2B5EF4-FFF2-40B4-BE49-F238E27FC236}">
                <a16:creationId xmlns:a16="http://schemas.microsoft.com/office/drawing/2014/main" id="{00000000-0008-0000-0100-00006E010000}"/>
              </a:ext>
            </a:extLst>
          </xdr:cNvPr>
          <xdr:cNvGrpSpPr>
            <a:grpSpLocks/>
          </xdr:cNvGrpSpPr>
        </xdr:nvGrpSpPr>
        <xdr:grpSpPr bwMode="auto">
          <a:xfrm>
            <a:off x="-1942203" y="1256035"/>
            <a:ext cx="245025" cy="1102262"/>
            <a:chOff x="5265961" y="912"/>
            <a:chExt cx="245025" cy="864"/>
          </a:xfrm>
        </xdr:grpSpPr>
        <xdr:sp macro="" textlink="">
          <xdr:nvSpPr>
            <xdr:cNvPr id="378" name="Line 70">
              <a:extLst>
                <a:ext uri="{FF2B5EF4-FFF2-40B4-BE49-F238E27FC236}">
                  <a16:creationId xmlns:a16="http://schemas.microsoft.com/office/drawing/2014/main" id="{00000000-0008-0000-0100-00007A010000}"/>
                </a:ext>
              </a:extLst>
            </xdr:cNvPr>
            <xdr:cNvSpPr>
              <a:spLocks noChangeShapeType="1"/>
            </xdr:cNvSpPr>
          </xdr:nvSpPr>
          <xdr:spPr bwMode="auto">
            <a:xfrm>
              <a:off x="5265961" y="1536"/>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79" name="Line 71">
              <a:extLst>
                <a:ext uri="{FF2B5EF4-FFF2-40B4-BE49-F238E27FC236}">
                  <a16:creationId xmlns:a16="http://schemas.microsoft.com/office/drawing/2014/main" id="{00000000-0008-0000-0100-00007B010000}"/>
                </a:ext>
              </a:extLst>
            </xdr:cNvPr>
            <xdr:cNvSpPr>
              <a:spLocks noChangeShapeType="1"/>
            </xdr:cNvSpPr>
          </xdr:nvSpPr>
          <xdr:spPr bwMode="auto">
            <a:xfrm>
              <a:off x="5510986" y="1536"/>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0" name="Line 72">
              <a:extLst>
                <a:ext uri="{FF2B5EF4-FFF2-40B4-BE49-F238E27FC236}">
                  <a16:creationId xmlns:a16="http://schemas.microsoft.com/office/drawing/2014/main" id="{00000000-0008-0000-0100-00007C010000}"/>
                </a:ext>
              </a:extLst>
            </xdr:cNvPr>
            <xdr:cNvSpPr>
              <a:spLocks noChangeShapeType="1"/>
            </xdr:cNvSpPr>
          </xdr:nvSpPr>
          <xdr:spPr bwMode="auto">
            <a:xfrm>
              <a:off x="5265961" y="912"/>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81" name="Line 73">
              <a:extLst>
                <a:ext uri="{FF2B5EF4-FFF2-40B4-BE49-F238E27FC236}">
                  <a16:creationId xmlns:a16="http://schemas.microsoft.com/office/drawing/2014/main" id="{00000000-0008-0000-0100-00007D010000}"/>
                </a:ext>
              </a:extLst>
            </xdr:cNvPr>
            <xdr:cNvSpPr>
              <a:spLocks noChangeShapeType="1"/>
            </xdr:cNvSpPr>
          </xdr:nvSpPr>
          <xdr:spPr bwMode="auto">
            <a:xfrm>
              <a:off x="5510986" y="912"/>
              <a:ext cx="0" cy="240"/>
            </a:xfrm>
            <a:prstGeom prst="line">
              <a:avLst/>
            </a:prstGeom>
            <a:noFill/>
            <a:ln w="12700">
              <a:solidFill>
                <a:schemeClr val="tx1"/>
              </a:solidFill>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grpSp>
      <xdr:grpSp>
        <xdr:nvGrpSpPr>
          <xdr:cNvPr id="367" name="Group 366">
            <a:extLst>
              <a:ext uri="{FF2B5EF4-FFF2-40B4-BE49-F238E27FC236}">
                <a16:creationId xmlns:a16="http://schemas.microsoft.com/office/drawing/2014/main" id="{00000000-0008-0000-0100-00006F010000}"/>
              </a:ext>
            </a:extLst>
          </xdr:cNvPr>
          <xdr:cNvGrpSpPr>
            <a:grpSpLocks/>
          </xdr:cNvGrpSpPr>
        </xdr:nvGrpSpPr>
        <xdr:grpSpPr bwMode="auto">
          <a:xfrm>
            <a:off x="-2098740" y="1317274"/>
            <a:ext cx="558783" cy="967033"/>
            <a:chOff x="4101" y="768"/>
            <a:chExt cx="438" cy="758"/>
          </a:xfrm>
        </xdr:grpSpPr>
        <xdr:sp macro="" textlink="">
          <xdr:nvSpPr>
            <xdr:cNvPr id="374" name="Text Box 79">
              <a:extLst>
                <a:ext uri="{FF2B5EF4-FFF2-40B4-BE49-F238E27FC236}">
                  <a16:creationId xmlns:a16="http://schemas.microsoft.com/office/drawing/2014/main" id="{00000000-0008-0000-0100-000076010000}"/>
                </a:ext>
              </a:extLst>
            </xdr:cNvPr>
            <xdr:cNvSpPr txBox="1">
              <a:spLocks noChangeArrowheads="1"/>
            </xdr:cNvSpPr>
          </xdr:nvSpPr>
          <xdr:spPr bwMode="auto">
            <a:xfrm>
              <a:off x="4101" y="1392"/>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P</a:t>
              </a:r>
            </a:p>
          </xdr:txBody>
        </xdr:sp>
        <xdr:sp macro="" textlink="">
          <xdr:nvSpPr>
            <xdr:cNvPr id="375" name="Text Box 80">
              <a:extLst>
                <a:ext uri="{FF2B5EF4-FFF2-40B4-BE49-F238E27FC236}">
                  <a16:creationId xmlns:a16="http://schemas.microsoft.com/office/drawing/2014/main" id="{00000000-0008-0000-0100-000077010000}"/>
                </a:ext>
              </a:extLst>
            </xdr:cNvPr>
            <xdr:cNvSpPr txBox="1">
              <a:spLocks noChangeArrowheads="1"/>
            </xdr:cNvSpPr>
          </xdr:nvSpPr>
          <xdr:spPr bwMode="auto">
            <a:xfrm>
              <a:off x="4464" y="1392"/>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T</a:t>
              </a:r>
            </a:p>
          </xdr:txBody>
        </xdr:sp>
        <xdr:sp macro="" textlink="">
          <xdr:nvSpPr>
            <xdr:cNvPr id="376" name="Text Box 81">
              <a:extLst>
                <a:ext uri="{FF2B5EF4-FFF2-40B4-BE49-F238E27FC236}">
                  <a16:creationId xmlns:a16="http://schemas.microsoft.com/office/drawing/2014/main" id="{00000000-0008-0000-0100-000078010000}"/>
                </a:ext>
              </a:extLst>
            </xdr:cNvPr>
            <xdr:cNvSpPr txBox="1">
              <a:spLocks noChangeArrowheads="1"/>
            </xdr:cNvSpPr>
          </xdr:nvSpPr>
          <xdr:spPr bwMode="auto">
            <a:xfrm>
              <a:off x="4101" y="768"/>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A</a:t>
              </a:r>
            </a:p>
          </xdr:txBody>
        </xdr:sp>
        <xdr:sp macro="" textlink="">
          <xdr:nvSpPr>
            <xdr:cNvPr id="377" name="Text Box 82">
              <a:extLst>
                <a:ext uri="{FF2B5EF4-FFF2-40B4-BE49-F238E27FC236}">
                  <a16:creationId xmlns:a16="http://schemas.microsoft.com/office/drawing/2014/main" id="{00000000-0008-0000-0100-000079010000}"/>
                </a:ext>
              </a:extLst>
            </xdr:cNvPr>
            <xdr:cNvSpPr txBox="1">
              <a:spLocks noChangeArrowheads="1"/>
            </xdr:cNvSpPr>
          </xdr:nvSpPr>
          <xdr:spPr bwMode="auto">
            <a:xfrm>
              <a:off x="4464" y="768"/>
              <a:ext cx="75" cy="134"/>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B</a:t>
              </a:r>
            </a:p>
          </xdr:txBody>
        </xdr:sp>
      </xdr:grpSp>
      <xdr:sp macro="" textlink="">
        <xdr:nvSpPr>
          <xdr:cNvPr id="368" name="Isosceles Triangle 367">
            <a:extLst>
              <a:ext uri="{FF2B5EF4-FFF2-40B4-BE49-F238E27FC236}">
                <a16:creationId xmlns:a16="http://schemas.microsoft.com/office/drawing/2014/main" id="{00000000-0008-0000-0100-000070010000}"/>
              </a:ext>
            </a:extLst>
          </xdr:cNvPr>
          <xdr:cNvSpPr/>
        </xdr:nvSpPr>
        <xdr:spPr>
          <a:xfrm rot="5400000">
            <a:off x="-2772237" y="1829136"/>
            <a:ext cx="230256" cy="201064"/>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GB"/>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GB"/>
          </a:p>
        </xdr:txBody>
      </xdr:sp>
      <xdr:sp macro="" textlink="">
        <xdr:nvSpPr>
          <xdr:cNvPr id="369" name="Isosceles Triangle 368">
            <a:extLst>
              <a:ext uri="{FF2B5EF4-FFF2-40B4-BE49-F238E27FC236}">
                <a16:creationId xmlns:a16="http://schemas.microsoft.com/office/drawing/2014/main" id="{00000000-0008-0000-0100-000071010000}"/>
              </a:ext>
            </a:extLst>
          </xdr:cNvPr>
          <xdr:cNvSpPr/>
        </xdr:nvSpPr>
        <xdr:spPr>
          <a:xfrm rot="16200000" flipH="1">
            <a:off x="-1099660" y="1827303"/>
            <a:ext cx="230256" cy="201064"/>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GB"/>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GB"/>
          </a:p>
        </xdr:txBody>
      </xdr:sp>
      <xdr:sp macro="" textlink="">
        <xdr:nvSpPr>
          <xdr:cNvPr id="370" name="Line 70">
            <a:extLst>
              <a:ext uri="{FF2B5EF4-FFF2-40B4-BE49-F238E27FC236}">
                <a16:creationId xmlns:a16="http://schemas.microsoft.com/office/drawing/2014/main" id="{00000000-0008-0000-0100-000072010000}"/>
              </a:ext>
            </a:extLst>
          </xdr:cNvPr>
          <xdr:cNvSpPr>
            <a:spLocks noChangeShapeType="1"/>
          </xdr:cNvSpPr>
        </xdr:nvSpPr>
        <xdr:spPr bwMode="auto">
          <a:xfrm>
            <a:off x="-2737595" y="2047890"/>
            <a:ext cx="0" cy="306184"/>
          </a:xfrm>
          <a:prstGeom prst="line">
            <a:avLst/>
          </a:prstGeom>
          <a:noFill/>
          <a:ln w="12700">
            <a:solidFill>
              <a:schemeClr val="tx1"/>
            </a:solidFill>
            <a:prstDash val="dash"/>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71" name="Text Box 79">
            <a:extLst>
              <a:ext uri="{FF2B5EF4-FFF2-40B4-BE49-F238E27FC236}">
                <a16:creationId xmlns:a16="http://schemas.microsoft.com/office/drawing/2014/main" id="{00000000-0008-0000-0100-000073010000}"/>
              </a:ext>
            </a:extLst>
          </xdr:cNvPr>
          <xdr:cNvSpPr txBox="1">
            <a:spLocks noChangeArrowheads="1"/>
          </xdr:cNvSpPr>
        </xdr:nvSpPr>
        <xdr:spPr bwMode="auto">
          <a:xfrm>
            <a:off x="-2882077" y="2115171"/>
            <a:ext cx="95682" cy="170953"/>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X</a:t>
            </a:r>
          </a:p>
        </xdr:txBody>
      </xdr:sp>
      <xdr:sp macro="" textlink="">
        <xdr:nvSpPr>
          <xdr:cNvPr id="372" name="Line 70">
            <a:extLst>
              <a:ext uri="{FF2B5EF4-FFF2-40B4-BE49-F238E27FC236}">
                <a16:creationId xmlns:a16="http://schemas.microsoft.com/office/drawing/2014/main" id="{00000000-0008-0000-0100-000074010000}"/>
              </a:ext>
            </a:extLst>
          </xdr:cNvPr>
          <xdr:cNvSpPr>
            <a:spLocks noChangeShapeType="1"/>
          </xdr:cNvSpPr>
        </xdr:nvSpPr>
        <xdr:spPr bwMode="auto">
          <a:xfrm>
            <a:off x="-887093" y="2056368"/>
            <a:ext cx="0" cy="306184"/>
          </a:xfrm>
          <a:prstGeom prst="line">
            <a:avLst/>
          </a:prstGeom>
          <a:noFill/>
          <a:ln w="12700">
            <a:solidFill>
              <a:schemeClr val="tx1"/>
            </a:solidFill>
            <a:prstDash val="dash"/>
            <a:round/>
            <a:headEnd/>
            <a:tailEnd/>
          </a:ln>
        </xdr:spPr>
        <xdr:txBody>
          <a:bodyPr wrap="square"/>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endParaRPr lang="en-US"/>
          </a:p>
        </xdr:txBody>
      </xdr:sp>
      <xdr:sp macro="" textlink="">
        <xdr:nvSpPr>
          <xdr:cNvPr id="373" name="Text Box 79">
            <a:extLst>
              <a:ext uri="{FF2B5EF4-FFF2-40B4-BE49-F238E27FC236}">
                <a16:creationId xmlns:a16="http://schemas.microsoft.com/office/drawing/2014/main" id="{00000000-0008-0000-0100-000075010000}"/>
              </a:ext>
            </a:extLst>
          </xdr:cNvPr>
          <xdr:cNvSpPr txBox="1">
            <a:spLocks noChangeArrowheads="1"/>
          </xdr:cNvSpPr>
        </xdr:nvSpPr>
        <xdr:spPr bwMode="auto">
          <a:xfrm>
            <a:off x="-824158" y="2123649"/>
            <a:ext cx="95682" cy="170953"/>
          </a:xfrm>
          <a:prstGeom prst="rect">
            <a:avLst/>
          </a:prstGeom>
          <a:noFill/>
          <a:ln w="9525">
            <a:noFill/>
            <a:miter lim="800000"/>
            <a:headEnd/>
            <a:tailEnd/>
          </a:ln>
        </xdr:spPr>
        <xdr:txBody>
          <a:bodyPr wrap="square" lIns="0" tIns="0" rIns="0" bIns="0" anchor="ctr"/>
          <a:lstStyle>
            <a:defPPr>
              <a:defRPr lang="en-GB"/>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spcBef>
                <a:spcPct val="50000"/>
              </a:spcBef>
            </a:pPr>
            <a:r>
              <a:rPr lang="en-GB" sz="1400"/>
              <a:t>Y</a:t>
            </a:r>
          </a:p>
        </xdr:txBody>
      </xdr:sp>
    </xdr:grpSp>
    <xdr:clientData/>
  </xdr:twoCellAnchor>
  <xdr:twoCellAnchor editAs="oneCell">
    <xdr:from>
      <xdr:col>1</xdr:col>
      <xdr:colOff>4670778</xdr:colOff>
      <xdr:row>58</xdr:row>
      <xdr:rowOff>76193</xdr:rowOff>
    </xdr:from>
    <xdr:to>
      <xdr:col>1</xdr:col>
      <xdr:colOff>4673601</xdr:colOff>
      <xdr:row>58</xdr:row>
      <xdr:rowOff>182387</xdr:rowOff>
    </xdr:to>
    <xdr:pic>
      <xdr:nvPicPr>
        <xdr:cNvPr id="414" name="Picture 413">
          <a:extLst>
            <a:ext uri="{FF2B5EF4-FFF2-40B4-BE49-F238E27FC236}">
              <a16:creationId xmlns:a16="http://schemas.microsoft.com/office/drawing/2014/main" id="{00000000-0008-0000-0100-00009E010000}"/>
            </a:ext>
          </a:extLst>
        </xdr:cNvPr>
        <xdr:cNvPicPr>
          <a:picLocks noChangeAspect="1"/>
        </xdr:cNvPicPr>
      </xdr:nvPicPr>
      <xdr:blipFill>
        <a:blip xmlns:r="http://schemas.openxmlformats.org/officeDocument/2006/relationships" r:embed="rId1"/>
        <a:stretch>
          <a:fillRect/>
        </a:stretch>
      </xdr:blipFill>
      <xdr:spPr>
        <a:xfrm>
          <a:off x="4670778" y="67309993"/>
          <a:ext cx="3107973" cy="2233444"/>
        </a:xfrm>
        <a:prstGeom prst="rect">
          <a:avLst/>
        </a:prstGeom>
      </xdr:spPr>
    </xdr:pic>
    <xdr:clientData/>
  </xdr:twoCellAnchor>
  <xdr:twoCellAnchor editAs="oneCell">
    <xdr:from>
      <xdr:col>1</xdr:col>
      <xdr:colOff>5799667</xdr:colOff>
      <xdr:row>60</xdr:row>
      <xdr:rowOff>63502</xdr:rowOff>
    </xdr:from>
    <xdr:to>
      <xdr:col>2</xdr:col>
      <xdr:colOff>3066</xdr:colOff>
      <xdr:row>60</xdr:row>
      <xdr:rowOff>183094</xdr:rowOff>
    </xdr:to>
    <xdr:pic>
      <xdr:nvPicPr>
        <xdr:cNvPr id="415" name="Picture 414">
          <a:extLst>
            <a:ext uri="{FF2B5EF4-FFF2-40B4-BE49-F238E27FC236}">
              <a16:creationId xmlns:a16="http://schemas.microsoft.com/office/drawing/2014/main" id="{00000000-0008-0000-0100-00009F010000}"/>
            </a:ext>
          </a:extLst>
        </xdr:cNvPr>
        <xdr:cNvPicPr>
          <a:picLocks noChangeAspect="1"/>
        </xdr:cNvPicPr>
      </xdr:nvPicPr>
      <xdr:blipFill>
        <a:blip xmlns:r="http://schemas.openxmlformats.org/officeDocument/2006/relationships" r:embed="rId2"/>
        <a:stretch>
          <a:fillRect/>
        </a:stretch>
      </xdr:blipFill>
      <xdr:spPr>
        <a:xfrm>
          <a:off x="5799667" y="71253352"/>
          <a:ext cx="2856551" cy="2450042"/>
        </a:xfrm>
        <a:prstGeom prst="rect">
          <a:avLst/>
        </a:prstGeom>
      </xdr:spPr>
    </xdr:pic>
    <xdr:clientData/>
  </xdr:twoCellAnchor>
  <xdr:twoCellAnchor editAs="oneCell">
    <xdr:from>
      <xdr:col>1</xdr:col>
      <xdr:colOff>5919634</xdr:colOff>
      <xdr:row>61</xdr:row>
      <xdr:rowOff>63747</xdr:rowOff>
    </xdr:from>
    <xdr:to>
      <xdr:col>2</xdr:col>
      <xdr:colOff>2140</xdr:colOff>
      <xdr:row>62</xdr:row>
      <xdr:rowOff>1684</xdr:rowOff>
    </xdr:to>
    <xdr:pic>
      <xdr:nvPicPr>
        <xdr:cNvPr id="416" name="Picture 415">
          <a:extLst>
            <a:ext uri="{FF2B5EF4-FFF2-40B4-BE49-F238E27FC236}">
              <a16:creationId xmlns:a16="http://schemas.microsoft.com/office/drawing/2014/main" id="{00000000-0008-0000-0100-0000A0010000}"/>
            </a:ext>
          </a:extLst>
        </xdr:cNvPr>
        <xdr:cNvPicPr>
          <a:picLocks noChangeAspect="1"/>
        </xdr:cNvPicPr>
      </xdr:nvPicPr>
      <xdr:blipFill>
        <a:blip xmlns:r="http://schemas.openxmlformats.org/officeDocument/2006/relationships" r:embed="rId3"/>
        <a:stretch>
          <a:fillRect/>
        </a:stretch>
      </xdr:blipFill>
      <xdr:spPr>
        <a:xfrm>
          <a:off x="5919634" y="73901547"/>
          <a:ext cx="2801056" cy="1938187"/>
        </a:xfrm>
        <a:prstGeom prst="rect">
          <a:avLst/>
        </a:prstGeom>
      </xdr:spPr>
    </xdr:pic>
    <xdr:clientData/>
  </xdr:twoCellAnchor>
  <xdr:twoCellAnchor editAs="oneCell">
    <xdr:from>
      <xdr:col>1</xdr:col>
      <xdr:colOff>6385277</xdr:colOff>
      <xdr:row>62</xdr:row>
      <xdr:rowOff>67596</xdr:rowOff>
    </xdr:from>
    <xdr:to>
      <xdr:col>1</xdr:col>
      <xdr:colOff>5269863</xdr:colOff>
      <xdr:row>63</xdr:row>
      <xdr:rowOff>259</xdr:rowOff>
    </xdr:to>
    <xdr:pic>
      <xdr:nvPicPr>
        <xdr:cNvPr id="417" name="Picture 416">
          <a:extLst>
            <a:ext uri="{FF2B5EF4-FFF2-40B4-BE49-F238E27FC236}">
              <a16:creationId xmlns:a16="http://schemas.microsoft.com/office/drawing/2014/main" id="{00000000-0008-0000-0100-0000A1010000}"/>
            </a:ext>
          </a:extLst>
        </xdr:cNvPr>
        <xdr:cNvPicPr>
          <a:picLocks noChangeAspect="1"/>
        </xdr:cNvPicPr>
      </xdr:nvPicPr>
      <xdr:blipFill>
        <a:blip xmlns:r="http://schemas.openxmlformats.org/officeDocument/2006/relationships" r:embed="rId4"/>
        <a:stretch>
          <a:fillRect/>
        </a:stretch>
      </xdr:blipFill>
      <xdr:spPr>
        <a:xfrm>
          <a:off x="6385277" y="76064396"/>
          <a:ext cx="2345336" cy="2294863"/>
        </a:xfrm>
        <a:prstGeom prst="rect">
          <a:avLst/>
        </a:prstGeom>
      </xdr:spPr>
    </xdr:pic>
    <xdr:clientData/>
  </xdr:twoCellAnchor>
  <xdr:twoCellAnchor editAs="oneCell">
    <xdr:from>
      <xdr:col>1</xdr:col>
      <xdr:colOff>5707944</xdr:colOff>
      <xdr:row>64</xdr:row>
      <xdr:rowOff>63485</xdr:rowOff>
    </xdr:from>
    <xdr:to>
      <xdr:col>2</xdr:col>
      <xdr:colOff>2752</xdr:colOff>
      <xdr:row>64</xdr:row>
      <xdr:rowOff>184148</xdr:rowOff>
    </xdr:to>
    <xdr:pic>
      <xdr:nvPicPr>
        <xdr:cNvPr id="418" name="Picture 417">
          <a:extLst>
            <a:ext uri="{FF2B5EF4-FFF2-40B4-BE49-F238E27FC236}">
              <a16:creationId xmlns:a16="http://schemas.microsoft.com/office/drawing/2014/main" id="{00000000-0008-0000-0100-0000A2010000}"/>
            </a:ext>
          </a:extLst>
        </xdr:cNvPr>
        <xdr:cNvPicPr>
          <a:picLocks noChangeAspect="1"/>
        </xdr:cNvPicPr>
      </xdr:nvPicPr>
      <xdr:blipFill>
        <a:blip xmlns:r="http://schemas.openxmlformats.org/officeDocument/2006/relationships" r:embed="rId5"/>
        <a:stretch>
          <a:fillRect/>
        </a:stretch>
      </xdr:blipFill>
      <xdr:spPr>
        <a:xfrm>
          <a:off x="5707944" y="79965535"/>
          <a:ext cx="3026058" cy="2127263"/>
        </a:xfrm>
        <a:prstGeom prst="rect">
          <a:avLst/>
        </a:prstGeom>
      </xdr:spPr>
    </xdr:pic>
    <xdr:clientData/>
  </xdr:twoCellAnchor>
  <xdr:twoCellAnchor editAs="oneCell">
    <xdr:from>
      <xdr:col>1</xdr:col>
      <xdr:colOff>4960058</xdr:colOff>
      <xdr:row>65</xdr:row>
      <xdr:rowOff>42331</xdr:rowOff>
    </xdr:from>
    <xdr:to>
      <xdr:col>1</xdr:col>
      <xdr:colOff>4960123</xdr:colOff>
      <xdr:row>66</xdr:row>
      <xdr:rowOff>3046</xdr:rowOff>
    </xdr:to>
    <xdr:pic>
      <xdr:nvPicPr>
        <xdr:cNvPr id="419" name="Picture 418">
          <a:extLst>
            <a:ext uri="{FF2B5EF4-FFF2-40B4-BE49-F238E27FC236}">
              <a16:creationId xmlns:a16="http://schemas.microsoft.com/office/drawing/2014/main" id="{00000000-0008-0000-0100-0000A3010000}"/>
            </a:ext>
          </a:extLst>
        </xdr:cNvPr>
        <xdr:cNvPicPr>
          <a:picLocks noChangeAspect="1"/>
        </xdr:cNvPicPr>
      </xdr:nvPicPr>
      <xdr:blipFill>
        <a:blip xmlns:r="http://schemas.openxmlformats.org/officeDocument/2006/relationships" r:embed="rId6"/>
        <a:stretch>
          <a:fillRect/>
        </a:stretch>
      </xdr:blipFill>
      <xdr:spPr>
        <a:xfrm>
          <a:off x="4960058" y="82351031"/>
          <a:ext cx="3810065" cy="3313515"/>
        </a:xfrm>
        <a:prstGeom prst="rect">
          <a:avLst/>
        </a:prstGeom>
      </xdr:spPr>
    </xdr:pic>
    <xdr:clientData/>
  </xdr:twoCellAnchor>
  <xdr:twoCellAnchor editAs="oneCell">
    <xdr:from>
      <xdr:col>1</xdr:col>
      <xdr:colOff>4938892</xdr:colOff>
      <xdr:row>77</xdr:row>
      <xdr:rowOff>56480</xdr:rowOff>
    </xdr:from>
    <xdr:to>
      <xdr:col>1</xdr:col>
      <xdr:colOff>4938957</xdr:colOff>
      <xdr:row>77</xdr:row>
      <xdr:rowOff>182295</xdr:rowOff>
    </xdr:to>
    <xdr:pic>
      <xdr:nvPicPr>
        <xdr:cNvPr id="420" name="Picture 419">
          <a:extLst>
            <a:ext uri="{FF2B5EF4-FFF2-40B4-BE49-F238E27FC236}">
              <a16:creationId xmlns:a16="http://schemas.microsoft.com/office/drawing/2014/main" id="{00000000-0008-0000-0100-0000A4010000}"/>
            </a:ext>
          </a:extLst>
        </xdr:cNvPr>
        <xdr:cNvPicPr>
          <a:picLocks noChangeAspect="1"/>
        </xdr:cNvPicPr>
      </xdr:nvPicPr>
      <xdr:blipFill>
        <a:blip xmlns:r="http://schemas.openxmlformats.org/officeDocument/2006/relationships" r:embed="rId6"/>
        <a:stretch>
          <a:fillRect/>
        </a:stretch>
      </xdr:blipFill>
      <xdr:spPr>
        <a:xfrm>
          <a:off x="4938892" y="101281830"/>
          <a:ext cx="3810065" cy="3313515"/>
        </a:xfrm>
        <a:prstGeom prst="rect">
          <a:avLst/>
        </a:prstGeom>
      </xdr:spPr>
    </xdr:pic>
    <xdr:clientData/>
  </xdr:twoCellAnchor>
  <xdr:twoCellAnchor editAs="oneCell">
    <xdr:from>
      <xdr:col>1</xdr:col>
      <xdr:colOff>6505106</xdr:colOff>
      <xdr:row>78</xdr:row>
      <xdr:rowOff>112889</xdr:rowOff>
    </xdr:from>
    <xdr:to>
      <xdr:col>2</xdr:col>
      <xdr:colOff>8067</xdr:colOff>
      <xdr:row>79</xdr:row>
      <xdr:rowOff>100</xdr:rowOff>
    </xdr:to>
    <xdr:pic>
      <xdr:nvPicPr>
        <xdr:cNvPr id="421" name="Picture 420">
          <a:extLst>
            <a:ext uri="{FF2B5EF4-FFF2-40B4-BE49-F238E27FC236}">
              <a16:creationId xmlns:a16="http://schemas.microsoft.com/office/drawing/2014/main" id="{00000000-0008-0000-0100-0000A5010000}"/>
            </a:ext>
          </a:extLst>
        </xdr:cNvPr>
        <xdr:cNvPicPr>
          <a:picLocks noChangeAspect="1"/>
        </xdr:cNvPicPr>
      </xdr:nvPicPr>
      <xdr:blipFill>
        <a:blip xmlns:r="http://schemas.openxmlformats.org/officeDocument/2006/relationships" r:embed="rId7"/>
        <a:stretch>
          <a:fillRect/>
        </a:stretch>
      </xdr:blipFill>
      <xdr:spPr>
        <a:xfrm>
          <a:off x="6505106" y="104830739"/>
          <a:ext cx="2007589" cy="1188961"/>
        </a:xfrm>
        <a:prstGeom prst="rect">
          <a:avLst/>
        </a:prstGeom>
      </xdr:spPr>
    </xdr:pic>
    <xdr:clientData/>
  </xdr:twoCellAnchor>
  <xdr:twoCellAnchor editAs="oneCell">
    <xdr:from>
      <xdr:col>1</xdr:col>
      <xdr:colOff>4967112</xdr:colOff>
      <xdr:row>80</xdr:row>
      <xdr:rowOff>21166</xdr:rowOff>
    </xdr:from>
    <xdr:to>
      <xdr:col>1</xdr:col>
      <xdr:colOff>4967177</xdr:colOff>
      <xdr:row>81</xdr:row>
      <xdr:rowOff>931</xdr:rowOff>
    </xdr:to>
    <xdr:pic>
      <xdr:nvPicPr>
        <xdr:cNvPr id="422" name="Picture 421">
          <a:extLst>
            <a:ext uri="{FF2B5EF4-FFF2-40B4-BE49-F238E27FC236}">
              <a16:creationId xmlns:a16="http://schemas.microsoft.com/office/drawing/2014/main" id="{00000000-0008-0000-0100-0000A6010000}"/>
            </a:ext>
          </a:extLst>
        </xdr:cNvPr>
        <xdr:cNvPicPr>
          <a:picLocks noChangeAspect="1"/>
        </xdr:cNvPicPr>
      </xdr:nvPicPr>
      <xdr:blipFill>
        <a:blip xmlns:r="http://schemas.openxmlformats.org/officeDocument/2006/relationships" r:embed="rId6"/>
        <a:stretch>
          <a:fillRect/>
        </a:stretch>
      </xdr:blipFill>
      <xdr:spPr>
        <a:xfrm>
          <a:off x="4967112" y="107545716"/>
          <a:ext cx="3810065" cy="3313515"/>
        </a:xfrm>
        <a:prstGeom prst="rect">
          <a:avLst/>
        </a:prstGeom>
      </xdr:spPr>
    </xdr:pic>
    <xdr:clientData/>
  </xdr:twoCellAnchor>
  <xdr:twoCellAnchor editAs="oneCell">
    <xdr:from>
      <xdr:col>1</xdr:col>
      <xdr:colOff>6988618</xdr:colOff>
      <xdr:row>81</xdr:row>
      <xdr:rowOff>63499</xdr:rowOff>
    </xdr:from>
    <xdr:to>
      <xdr:col>2</xdr:col>
      <xdr:colOff>2992</xdr:colOff>
      <xdr:row>81</xdr:row>
      <xdr:rowOff>181491</xdr:rowOff>
    </xdr:to>
    <xdr:pic>
      <xdr:nvPicPr>
        <xdr:cNvPr id="423" name="Picture 422">
          <a:extLst>
            <a:ext uri="{FF2B5EF4-FFF2-40B4-BE49-F238E27FC236}">
              <a16:creationId xmlns:a16="http://schemas.microsoft.com/office/drawing/2014/main" id="{00000000-0008-0000-0100-0000A7010000}"/>
            </a:ext>
          </a:extLst>
        </xdr:cNvPr>
        <xdr:cNvPicPr>
          <a:picLocks noChangeAspect="1"/>
        </xdr:cNvPicPr>
      </xdr:nvPicPr>
      <xdr:blipFill>
        <a:blip xmlns:r="http://schemas.openxmlformats.org/officeDocument/2006/relationships" r:embed="rId8"/>
        <a:stretch>
          <a:fillRect/>
        </a:stretch>
      </xdr:blipFill>
      <xdr:spPr>
        <a:xfrm>
          <a:off x="6988618" y="111023399"/>
          <a:ext cx="1637674" cy="1565792"/>
        </a:xfrm>
        <a:prstGeom prst="rect">
          <a:avLst/>
        </a:prstGeom>
      </xdr:spPr>
    </xdr:pic>
    <xdr:clientData/>
  </xdr:twoCellAnchor>
  <xdr:twoCellAnchor editAs="oneCell">
    <xdr:from>
      <xdr:col>1</xdr:col>
      <xdr:colOff>3294528</xdr:colOff>
      <xdr:row>82</xdr:row>
      <xdr:rowOff>59766</xdr:rowOff>
    </xdr:from>
    <xdr:to>
      <xdr:col>1</xdr:col>
      <xdr:colOff>3295939</xdr:colOff>
      <xdr:row>83</xdr:row>
      <xdr:rowOff>95</xdr:rowOff>
    </xdr:to>
    <xdr:pic>
      <xdr:nvPicPr>
        <xdr:cNvPr id="424" name="Picture 423">
          <a:extLst>
            <a:ext uri="{FF2B5EF4-FFF2-40B4-BE49-F238E27FC236}">
              <a16:creationId xmlns:a16="http://schemas.microsoft.com/office/drawing/2014/main" id="{00000000-0008-0000-0100-0000A8010000}"/>
            </a:ext>
          </a:extLst>
        </xdr:cNvPr>
        <xdr:cNvPicPr>
          <a:picLocks noChangeAspect="1"/>
        </xdr:cNvPicPr>
      </xdr:nvPicPr>
      <xdr:blipFill>
        <a:blip xmlns:r="http://schemas.openxmlformats.org/officeDocument/2006/relationships" r:embed="rId9"/>
        <a:stretch>
          <a:fillRect/>
        </a:stretch>
      </xdr:blipFill>
      <xdr:spPr>
        <a:xfrm>
          <a:off x="3294528" y="112759566"/>
          <a:ext cx="5487811" cy="4207529"/>
        </a:xfrm>
        <a:prstGeom prst="rect">
          <a:avLst/>
        </a:prstGeom>
      </xdr:spPr>
    </xdr:pic>
    <xdr:clientData/>
  </xdr:twoCellAnchor>
  <xdr:twoCellAnchor editAs="oneCell">
    <xdr:from>
      <xdr:col>1</xdr:col>
      <xdr:colOff>3757706</xdr:colOff>
      <xdr:row>86</xdr:row>
      <xdr:rowOff>74707</xdr:rowOff>
    </xdr:from>
    <xdr:to>
      <xdr:col>1</xdr:col>
      <xdr:colOff>3758128</xdr:colOff>
      <xdr:row>87</xdr:row>
      <xdr:rowOff>522</xdr:rowOff>
    </xdr:to>
    <xdr:pic>
      <xdr:nvPicPr>
        <xdr:cNvPr id="425" name="Picture 424">
          <a:extLst>
            <a:ext uri="{FF2B5EF4-FFF2-40B4-BE49-F238E27FC236}">
              <a16:creationId xmlns:a16="http://schemas.microsoft.com/office/drawing/2014/main" id="{00000000-0008-0000-0100-0000A9010000}"/>
            </a:ext>
          </a:extLst>
        </xdr:cNvPr>
        <xdr:cNvPicPr>
          <a:picLocks noChangeAspect="1"/>
        </xdr:cNvPicPr>
      </xdr:nvPicPr>
      <xdr:blipFill>
        <a:blip xmlns:r="http://schemas.openxmlformats.org/officeDocument/2006/relationships" r:embed="rId10"/>
        <a:stretch>
          <a:fillRect/>
        </a:stretch>
      </xdr:blipFill>
      <xdr:spPr>
        <a:xfrm>
          <a:off x="3757706" y="121454957"/>
          <a:ext cx="4958928" cy="2726165"/>
        </a:xfrm>
        <a:prstGeom prst="rect">
          <a:avLst/>
        </a:prstGeom>
      </xdr:spPr>
    </xdr:pic>
    <xdr:clientData/>
  </xdr:twoCellAnchor>
  <xdr:twoCellAnchor editAs="oneCell">
    <xdr:from>
      <xdr:col>1</xdr:col>
      <xdr:colOff>5289363</xdr:colOff>
      <xdr:row>89</xdr:row>
      <xdr:rowOff>101482</xdr:rowOff>
    </xdr:from>
    <xdr:to>
      <xdr:col>2</xdr:col>
      <xdr:colOff>2453</xdr:colOff>
      <xdr:row>90</xdr:row>
      <xdr:rowOff>0</xdr:rowOff>
    </xdr:to>
    <xdr:pic>
      <xdr:nvPicPr>
        <xdr:cNvPr id="426" name="Picture 425">
          <a:extLst>
            <a:ext uri="{FF2B5EF4-FFF2-40B4-BE49-F238E27FC236}">
              <a16:creationId xmlns:a16="http://schemas.microsoft.com/office/drawing/2014/main" id="{00000000-0008-0000-0100-0000AA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289363" y="127057032"/>
          <a:ext cx="3343810" cy="1994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3909127</xdr:colOff>
      <xdr:row>91</xdr:row>
      <xdr:rowOff>142466</xdr:rowOff>
    </xdr:from>
    <xdr:to>
      <xdr:col>1</xdr:col>
      <xdr:colOff>3910190</xdr:colOff>
      <xdr:row>91</xdr:row>
      <xdr:rowOff>183779</xdr:rowOff>
    </xdr:to>
    <xdr:pic>
      <xdr:nvPicPr>
        <xdr:cNvPr id="427" name="Picture 426">
          <a:extLst>
            <a:ext uri="{FF2B5EF4-FFF2-40B4-BE49-F238E27FC236}">
              <a16:creationId xmlns:a16="http://schemas.microsoft.com/office/drawing/2014/main" id="{00000000-0008-0000-0100-0000AB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909127" y="130577816"/>
          <a:ext cx="4846113" cy="1844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5889430</xdr:colOff>
      <xdr:row>98</xdr:row>
      <xdr:rowOff>39688</xdr:rowOff>
    </xdr:from>
    <xdr:to>
      <xdr:col>2</xdr:col>
      <xdr:colOff>4567</xdr:colOff>
      <xdr:row>98</xdr:row>
      <xdr:rowOff>182563</xdr:rowOff>
    </xdr:to>
    <xdr:pic>
      <xdr:nvPicPr>
        <xdr:cNvPr id="428" name="Picture 427">
          <a:extLst>
            <a:ext uri="{FF2B5EF4-FFF2-40B4-BE49-F238E27FC236}">
              <a16:creationId xmlns:a16="http://schemas.microsoft.com/office/drawing/2014/main" id="{00000000-0008-0000-0100-0000AC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89430" y="140762038"/>
          <a:ext cx="273526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4675520</xdr:colOff>
      <xdr:row>100</xdr:row>
      <xdr:rowOff>44820</xdr:rowOff>
    </xdr:from>
    <xdr:to>
      <xdr:col>1</xdr:col>
      <xdr:colOff>4675947</xdr:colOff>
      <xdr:row>101</xdr:row>
      <xdr:rowOff>1870</xdr:rowOff>
    </xdr:to>
    <xdr:pic>
      <xdr:nvPicPr>
        <xdr:cNvPr id="429" name="Picture 428">
          <a:extLst>
            <a:ext uri="{FF2B5EF4-FFF2-40B4-BE49-F238E27FC236}">
              <a16:creationId xmlns:a16="http://schemas.microsoft.com/office/drawing/2014/main" id="{00000000-0008-0000-0100-0000AD0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75520" y="144996270"/>
          <a:ext cx="4076273" cy="322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5533356</xdr:colOff>
      <xdr:row>102</xdr:row>
      <xdr:rowOff>60087</xdr:rowOff>
    </xdr:from>
    <xdr:to>
      <xdr:col>2</xdr:col>
      <xdr:colOff>2506</xdr:colOff>
      <xdr:row>102</xdr:row>
      <xdr:rowOff>183331</xdr:rowOff>
    </xdr:to>
    <xdr:pic>
      <xdr:nvPicPr>
        <xdr:cNvPr id="430" name="Picture 429">
          <a:extLst>
            <a:ext uri="{FF2B5EF4-FFF2-40B4-BE49-F238E27FC236}">
              <a16:creationId xmlns:a16="http://schemas.microsoft.com/office/drawing/2014/main" id="{00000000-0008-0000-0100-0000AE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533356" y="149697837"/>
          <a:ext cx="3149600" cy="2199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6794500</xdr:colOff>
      <xdr:row>104</xdr:row>
      <xdr:rowOff>41919</xdr:rowOff>
    </xdr:from>
    <xdr:to>
      <xdr:col>2</xdr:col>
      <xdr:colOff>0</xdr:colOff>
      <xdr:row>105</xdr:row>
      <xdr:rowOff>0</xdr:rowOff>
    </xdr:to>
    <xdr:pic>
      <xdr:nvPicPr>
        <xdr:cNvPr id="431" name="Picture 430">
          <a:extLst>
            <a:ext uri="{FF2B5EF4-FFF2-40B4-BE49-F238E27FC236}">
              <a16:creationId xmlns:a16="http://schemas.microsoft.com/office/drawing/2014/main" id="{00000000-0008-0000-0100-0000AF0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794500" y="153489669"/>
          <a:ext cx="1993900" cy="1780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9"/>
  <sheetViews>
    <sheetView tabSelected="1" zoomScale="55" zoomScaleNormal="55" workbookViewId="0">
      <selection activeCell="B6" sqref="B6"/>
    </sheetView>
  </sheetViews>
  <sheetFormatPr defaultRowHeight="15" x14ac:dyDescent="0.25"/>
  <cols>
    <col min="1" max="1" width="126.140625" customWidth="1"/>
    <col min="2" max="2" width="23.42578125" style="27" bestFit="1" customWidth="1"/>
    <col min="3" max="3" width="14" style="33" customWidth="1"/>
    <col min="4" max="4" width="11.5703125" style="33" customWidth="1"/>
    <col min="5" max="5" width="38.42578125" style="42" customWidth="1"/>
    <col min="6" max="6" width="12.5703125" style="34" customWidth="1"/>
    <col min="7" max="7" width="8.7109375" style="35"/>
    <col min="8" max="8" width="20.85546875" style="34" customWidth="1"/>
    <col min="9" max="9" width="8.7109375" style="27"/>
    <col min="10" max="12" width="8.7109375" style="30"/>
  </cols>
  <sheetData>
    <row r="1" spans="1:8" ht="105.75" x14ac:dyDescent="0.3">
      <c r="A1" s="1" t="s">
        <v>8</v>
      </c>
      <c r="B1" s="11" t="s">
        <v>0</v>
      </c>
      <c r="C1" s="11">
        <f>COUNTA(A:A)-2</f>
        <v>102</v>
      </c>
      <c r="D1" s="32"/>
    </row>
    <row r="2" spans="1:8" ht="17.45" customHeight="1" x14ac:dyDescent="0.35">
      <c r="A2" s="30"/>
      <c r="B2" s="11" t="s">
        <v>122</v>
      </c>
      <c r="C2" s="11">
        <f>COUNTIF(C6:C107,"=Correct")</f>
        <v>0</v>
      </c>
      <c r="D2" s="36">
        <f>C2/C1</f>
        <v>0</v>
      </c>
    </row>
    <row r="3" spans="1:8" x14ac:dyDescent="0.25">
      <c r="A3" s="30"/>
      <c r="B3" s="31"/>
    </row>
    <row r="4" spans="1:8" x14ac:dyDescent="0.25">
      <c r="A4" s="18"/>
      <c r="B4" s="3" t="s">
        <v>1</v>
      </c>
      <c r="C4" s="37" t="s">
        <v>2</v>
      </c>
    </row>
    <row r="5" spans="1:8" ht="15.75" thickBot="1" x14ac:dyDescent="0.3">
      <c r="A5" s="19"/>
      <c r="B5" s="2"/>
      <c r="C5" s="37"/>
    </row>
    <row r="6" spans="1:8" ht="92.1" customHeight="1" thickBot="1" x14ac:dyDescent="0.3">
      <c r="A6" s="20" t="s">
        <v>130</v>
      </c>
      <c r="B6" s="28"/>
      <c r="C6" s="38" t="str">
        <f>IF(B6="","",IF(B6=Answers!A6,"Correct","Incorrect"))</f>
        <v/>
      </c>
      <c r="E6" s="42" t="s">
        <v>59</v>
      </c>
      <c r="F6" s="34">
        <f>COUNTIF(C6:C15,"=Correct")</f>
        <v>0</v>
      </c>
      <c r="G6" s="35">
        <f>F6/10</f>
        <v>0</v>
      </c>
      <c r="H6" s="34" t="s">
        <v>117</v>
      </c>
    </row>
    <row r="7" spans="1:8" ht="92.1" customHeight="1" thickBot="1" x14ac:dyDescent="0.3">
      <c r="A7" s="20" t="s">
        <v>131</v>
      </c>
      <c r="B7" s="28"/>
      <c r="C7" s="38" t="str">
        <f>IF(B7="","",IF(B7=Answers!A7,"Correct","Incorrect"))</f>
        <v/>
      </c>
      <c r="E7" s="42" t="s">
        <v>59</v>
      </c>
    </row>
    <row r="8" spans="1:8" ht="92.1" customHeight="1" thickBot="1" x14ac:dyDescent="0.3">
      <c r="A8" s="21" t="s">
        <v>132</v>
      </c>
      <c r="B8" s="28"/>
      <c r="C8" s="38" t="str">
        <f>IF(B8="","",IF(B8=Answers!A8,"Correct","Incorrect"))</f>
        <v/>
      </c>
      <c r="E8" s="42" t="s">
        <v>59</v>
      </c>
    </row>
    <row r="9" spans="1:8" ht="92.1" customHeight="1" thickBot="1" x14ac:dyDescent="0.3">
      <c r="A9" s="22" t="s">
        <v>133</v>
      </c>
      <c r="B9" s="28"/>
      <c r="C9" s="38" t="str">
        <f>IF(B9="","",IF(B9=Answers!A9,"Correct","Incorrect"))</f>
        <v/>
      </c>
      <c r="E9" s="42" t="s">
        <v>59</v>
      </c>
    </row>
    <row r="10" spans="1:8" ht="92.1" customHeight="1" thickBot="1" x14ac:dyDescent="0.3">
      <c r="A10" s="22" t="s">
        <v>134</v>
      </c>
      <c r="B10" s="28"/>
      <c r="C10" s="38" t="str">
        <f>IF(B10="","",IF(B10=Answers!A10,"Correct","Incorrect"))</f>
        <v/>
      </c>
      <c r="E10" s="42" t="s">
        <v>59</v>
      </c>
    </row>
    <row r="11" spans="1:8" ht="92.1" customHeight="1" thickBot="1" x14ac:dyDescent="0.3">
      <c r="A11" s="21" t="s">
        <v>135</v>
      </c>
      <c r="B11" s="28"/>
      <c r="C11" s="38" t="str">
        <f>IF(B11="","",IF(B11=Answers!A11,"Correct","Incorrect"))</f>
        <v/>
      </c>
      <c r="E11" s="42" t="s">
        <v>59</v>
      </c>
    </row>
    <row r="12" spans="1:8" ht="92.1" customHeight="1" thickBot="1" x14ac:dyDescent="0.3">
      <c r="A12" s="22" t="s">
        <v>136</v>
      </c>
      <c r="B12" s="28"/>
      <c r="C12" s="38" t="str">
        <f>IF(B12="","",IF(B12=Answers!A12,"Correct","Incorrect"))</f>
        <v/>
      </c>
      <c r="E12" s="42" t="s">
        <v>59</v>
      </c>
    </row>
    <row r="13" spans="1:8" ht="92.1" customHeight="1" thickBot="1" x14ac:dyDescent="0.3">
      <c r="A13" s="21" t="s">
        <v>137</v>
      </c>
      <c r="B13" s="28"/>
      <c r="C13" s="38" t="str">
        <f>IF(B13="","",IF(B13=Answers!A13,"Correct","Incorrect"))</f>
        <v/>
      </c>
      <c r="E13" s="42" t="s">
        <v>59</v>
      </c>
    </row>
    <row r="14" spans="1:8" ht="92.1" customHeight="1" thickBot="1" x14ac:dyDescent="0.3">
      <c r="A14" s="22" t="s">
        <v>138</v>
      </c>
      <c r="B14" s="28"/>
      <c r="C14" s="38" t="str">
        <f>IF(B14="","",IF(B14=Answers!A14,"Correct","Incorrect"))</f>
        <v/>
      </c>
      <c r="E14" s="42" t="s">
        <v>59</v>
      </c>
    </row>
    <row r="15" spans="1:8" ht="92.1" customHeight="1" thickBot="1" x14ac:dyDescent="0.3">
      <c r="A15" s="23" t="s">
        <v>139</v>
      </c>
      <c r="B15" s="28"/>
      <c r="C15" s="38" t="str">
        <f>IF(B15="","",IF(B15=Answers!A15,"Correct","Incorrect"))</f>
        <v/>
      </c>
      <c r="E15" s="42" t="s">
        <v>59</v>
      </c>
    </row>
    <row r="16" spans="1:8" ht="92.1" customHeight="1" thickBot="1" x14ac:dyDescent="0.3">
      <c r="A16" s="21" t="s">
        <v>140</v>
      </c>
      <c r="B16" s="29"/>
      <c r="C16" s="38" t="str">
        <f>IF(B16="","",IF(B16=Answers!A16,"Correct","Incorrect"))</f>
        <v/>
      </c>
      <c r="E16" s="42" t="s">
        <v>58</v>
      </c>
      <c r="F16" s="34">
        <f>COUNTIF(C16:C52,"=Correct")</f>
        <v>0</v>
      </c>
      <c r="G16" s="35">
        <f>F16/37</f>
        <v>0</v>
      </c>
      <c r="H16" s="34" t="s">
        <v>118</v>
      </c>
    </row>
    <row r="17" spans="1:5" ht="96" customHeight="1" thickBot="1" x14ac:dyDescent="0.3">
      <c r="A17" s="22" t="s">
        <v>141</v>
      </c>
      <c r="B17" s="28"/>
      <c r="C17" s="38" t="str">
        <f>IF(B17="","",IF(B17=Answers!A17,"Correct","Incorrect"))</f>
        <v/>
      </c>
      <c r="E17" s="42" t="s">
        <v>58</v>
      </c>
    </row>
    <row r="18" spans="1:5" ht="85.5" customHeight="1" thickBot="1" x14ac:dyDescent="0.3">
      <c r="A18" s="21" t="s">
        <v>142</v>
      </c>
      <c r="B18" s="29"/>
      <c r="C18" s="38" t="str">
        <f>IF(B18="","",IF(B18=Answers!A18,"Correct","Incorrect"))</f>
        <v/>
      </c>
      <c r="E18" s="42" t="s">
        <v>58</v>
      </c>
    </row>
    <row r="19" spans="1:5" ht="90.6" customHeight="1" thickBot="1" x14ac:dyDescent="0.3">
      <c r="A19" s="22" t="s">
        <v>143</v>
      </c>
      <c r="B19" s="28"/>
      <c r="C19" s="38" t="str">
        <f>IF(B19="","",IF(B19=Answers!A19,"Correct","Incorrect"))</f>
        <v/>
      </c>
      <c r="E19" s="42" t="s">
        <v>58</v>
      </c>
    </row>
    <row r="20" spans="1:5" ht="90.6" customHeight="1" thickBot="1" x14ac:dyDescent="0.3">
      <c r="A20" s="21" t="s">
        <v>144</v>
      </c>
      <c r="B20" s="29"/>
      <c r="C20" s="38" t="str">
        <f>IF(B20="","",IF(B20=Answers!A20,"Correct","Incorrect"))</f>
        <v/>
      </c>
      <c r="E20" s="42" t="s">
        <v>58</v>
      </c>
    </row>
    <row r="21" spans="1:5" ht="95.1" customHeight="1" thickBot="1" x14ac:dyDescent="0.3">
      <c r="A21" s="22" t="s">
        <v>145</v>
      </c>
      <c r="B21" s="28"/>
      <c r="C21" s="38" t="str">
        <f>IF(B21="","",IF(B21=Answers!A21,"Correct","Incorrect"))</f>
        <v/>
      </c>
      <c r="E21" s="42" t="s">
        <v>58</v>
      </c>
    </row>
    <row r="22" spans="1:5" ht="105.6" customHeight="1" thickBot="1" x14ac:dyDescent="0.3">
      <c r="A22" s="21" t="s">
        <v>146</v>
      </c>
      <c r="B22" s="29"/>
      <c r="C22" s="38" t="str">
        <f>IF(B22="","",IF(B22=Answers!A22,"Correct","Incorrect"))</f>
        <v/>
      </c>
      <c r="E22" s="42" t="s">
        <v>58</v>
      </c>
    </row>
    <row r="23" spans="1:5" ht="90.6" customHeight="1" thickBot="1" x14ac:dyDescent="0.3">
      <c r="A23" s="22" t="s">
        <v>147</v>
      </c>
      <c r="B23" s="28"/>
      <c r="C23" s="38" t="str">
        <f>IF(B23="","",IF(B23=Answers!A23,"Correct","Incorrect"))</f>
        <v/>
      </c>
      <c r="E23" s="42" t="s">
        <v>58</v>
      </c>
    </row>
    <row r="24" spans="1:5" ht="92.45" customHeight="1" thickBot="1" x14ac:dyDescent="0.3">
      <c r="A24" s="24" t="s">
        <v>148</v>
      </c>
      <c r="B24" s="29"/>
      <c r="C24" s="38" t="str">
        <f>IF(B24="","",IF(B24=Answers!A24,"Correct","Incorrect"))</f>
        <v/>
      </c>
      <c r="E24" s="42" t="s">
        <v>58</v>
      </c>
    </row>
    <row r="25" spans="1:5" ht="90.95" customHeight="1" thickBot="1" x14ac:dyDescent="0.3">
      <c r="A25" s="24" t="s">
        <v>149</v>
      </c>
      <c r="B25" s="29"/>
      <c r="C25" s="38" t="str">
        <f>IF(B25="","",IF(B25=Answers!A25,"Correct","Incorrect"))</f>
        <v/>
      </c>
      <c r="E25" s="42" t="s">
        <v>58</v>
      </c>
    </row>
    <row r="26" spans="1:5" ht="90" customHeight="1" thickBot="1" x14ac:dyDescent="0.3">
      <c r="A26" s="24" t="s">
        <v>150</v>
      </c>
      <c r="B26" s="29"/>
      <c r="C26" s="38" t="str">
        <f>IF(B26="","",IF(B26=Answers!A26,"Correct","Incorrect"))</f>
        <v/>
      </c>
      <c r="E26" s="42" t="s">
        <v>58</v>
      </c>
    </row>
    <row r="27" spans="1:5" ht="84.95" customHeight="1" thickBot="1" x14ac:dyDescent="0.3">
      <c r="A27" s="24" t="s">
        <v>151</v>
      </c>
      <c r="B27" s="29"/>
      <c r="C27" s="38" t="str">
        <f>IF(B27="","",IF(B27=Answers!A27,"Correct","Incorrect"))</f>
        <v/>
      </c>
      <c r="E27" s="42" t="s">
        <v>58</v>
      </c>
    </row>
    <row r="28" spans="1:5" ht="91.5" customHeight="1" thickBot="1" x14ac:dyDescent="0.3">
      <c r="A28" s="24" t="s">
        <v>152</v>
      </c>
      <c r="B28" s="29"/>
      <c r="C28" s="38" t="str">
        <f>IF(B28="","",IF(B28=Answers!A28,"Correct","Incorrect"))</f>
        <v/>
      </c>
      <c r="E28" s="42" t="s">
        <v>58</v>
      </c>
    </row>
    <row r="29" spans="1:5" ht="91.5" customHeight="1" thickBot="1" x14ac:dyDescent="0.3">
      <c r="A29" s="24" t="s">
        <v>153</v>
      </c>
      <c r="B29" s="29"/>
      <c r="C29" s="38" t="str">
        <f>IF(B29="","",IF(B29=Answers!A29,"Correct","Incorrect"))</f>
        <v/>
      </c>
      <c r="E29" s="42" t="s">
        <v>58</v>
      </c>
    </row>
    <row r="30" spans="1:5" ht="90" customHeight="1" thickBot="1" x14ac:dyDescent="0.3">
      <c r="A30" s="24" t="s">
        <v>154</v>
      </c>
      <c r="B30" s="29"/>
      <c r="C30" s="38" t="str">
        <f>IF(B30="","",IF(B30=Answers!A30,"Correct","Incorrect"))</f>
        <v/>
      </c>
      <c r="E30" s="42" t="s">
        <v>58</v>
      </c>
    </row>
    <row r="31" spans="1:5" ht="219.95" customHeight="1" thickBot="1" x14ac:dyDescent="0.3">
      <c r="A31" s="24" t="s">
        <v>155</v>
      </c>
      <c r="B31" s="29"/>
      <c r="C31" s="38" t="str">
        <f>IF(B31="","",IF(B31=Answers!A31,"Correct","Incorrect"))</f>
        <v/>
      </c>
      <c r="E31" s="42" t="s">
        <v>58</v>
      </c>
    </row>
    <row r="32" spans="1:5" ht="87.95" customHeight="1" thickBot="1" x14ac:dyDescent="0.3">
      <c r="A32" s="24" t="s">
        <v>156</v>
      </c>
      <c r="B32" s="29"/>
      <c r="C32" s="38" t="str">
        <f>IF(B32="","",IF(B32=Answers!A32,"Correct","Incorrect"))</f>
        <v/>
      </c>
      <c r="E32" s="42" t="s">
        <v>58</v>
      </c>
    </row>
    <row r="33" spans="1:5" ht="92.45" customHeight="1" thickBot="1" x14ac:dyDescent="0.3">
      <c r="A33" s="24" t="s">
        <v>157</v>
      </c>
      <c r="B33" s="29"/>
      <c r="C33" s="38" t="str">
        <f>IF(B33="","",IF(B33=Answers!A33,"Correct","Incorrect"))</f>
        <v/>
      </c>
      <c r="E33" s="42" t="s">
        <v>58</v>
      </c>
    </row>
    <row r="34" spans="1:5" ht="96" customHeight="1" thickBot="1" x14ac:dyDescent="0.3">
      <c r="A34" s="24" t="s">
        <v>158</v>
      </c>
      <c r="B34" s="29"/>
      <c r="C34" s="38" t="str">
        <f>IF(B34="","",IF(B34=Answers!A34,"Correct","Incorrect"))</f>
        <v/>
      </c>
      <c r="E34" s="42" t="s">
        <v>58</v>
      </c>
    </row>
    <row r="35" spans="1:5" ht="89.45" customHeight="1" thickBot="1" x14ac:dyDescent="0.3">
      <c r="A35" s="24" t="s">
        <v>159</v>
      </c>
      <c r="B35" s="29"/>
      <c r="C35" s="38" t="str">
        <f>IF(B35="","",IF(B35=Answers!A35,"Correct","Incorrect"))</f>
        <v/>
      </c>
      <c r="E35" s="42" t="s">
        <v>58</v>
      </c>
    </row>
    <row r="36" spans="1:5" ht="90.95" customHeight="1" thickBot="1" x14ac:dyDescent="0.3">
      <c r="A36" s="24" t="s">
        <v>160</v>
      </c>
      <c r="B36" s="29"/>
      <c r="C36" s="38" t="str">
        <f>IF(B36="","",IF(B36=Answers!A36,"Correct","Incorrect"))</f>
        <v/>
      </c>
      <c r="E36" s="42" t="s">
        <v>58</v>
      </c>
    </row>
    <row r="37" spans="1:5" ht="111" customHeight="1" thickBot="1" x14ac:dyDescent="0.3">
      <c r="A37" s="24" t="s">
        <v>161</v>
      </c>
      <c r="B37" s="29"/>
      <c r="C37" s="38" t="str">
        <f>IF(B37="","",IF(B37=Answers!A37,"Correct","Incorrect"))</f>
        <v/>
      </c>
      <c r="E37" s="42" t="s">
        <v>58</v>
      </c>
    </row>
    <row r="38" spans="1:5" ht="105.6" customHeight="1" thickBot="1" x14ac:dyDescent="0.3">
      <c r="A38" s="24" t="s">
        <v>162</v>
      </c>
      <c r="B38" s="29"/>
      <c r="C38" s="38" t="str">
        <f>IF(B38="","",IF(B38=Answers!A38,"Correct","Incorrect"))</f>
        <v/>
      </c>
      <c r="E38" s="42" t="s">
        <v>58</v>
      </c>
    </row>
    <row r="39" spans="1:5" ht="89.45" customHeight="1" thickBot="1" x14ac:dyDescent="0.3">
      <c r="A39" s="24" t="s">
        <v>163</v>
      </c>
      <c r="B39" s="29"/>
      <c r="C39" s="38" t="str">
        <f>IF(B39="","",IF(B39=Answers!A39,"Correct","Incorrect"))</f>
        <v/>
      </c>
      <c r="E39" s="42" t="s">
        <v>58</v>
      </c>
    </row>
    <row r="40" spans="1:5" ht="93" customHeight="1" thickBot="1" x14ac:dyDescent="0.3">
      <c r="A40" s="24" t="s">
        <v>164</v>
      </c>
      <c r="B40" s="29"/>
      <c r="C40" s="38" t="str">
        <f>IF(B40="","",IF(B40=Answers!A40,"Correct","Incorrect"))</f>
        <v/>
      </c>
      <c r="E40" s="42" t="s">
        <v>58</v>
      </c>
    </row>
    <row r="41" spans="1:5" ht="91.5" customHeight="1" thickBot="1" x14ac:dyDescent="0.3">
      <c r="A41" s="24" t="s">
        <v>165</v>
      </c>
      <c r="B41" s="29"/>
      <c r="C41" s="38" t="str">
        <f>IF(B41="","",IF(B41=Answers!A41,"Correct","Incorrect"))</f>
        <v/>
      </c>
      <c r="E41" s="42" t="s">
        <v>58</v>
      </c>
    </row>
    <row r="42" spans="1:5" ht="92.45" customHeight="1" thickBot="1" x14ac:dyDescent="0.3">
      <c r="A42" s="24" t="s">
        <v>166</v>
      </c>
      <c r="B42" s="29"/>
      <c r="C42" s="38" t="str">
        <f>IF(B42="","",IF(B42=Answers!A42,"Correct","Incorrect"))</f>
        <v/>
      </c>
      <c r="E42" s="42" t="s">
        <v>58</v>
      </c>
    </row>
    <row r="43" spans="1:5" ht="89.45" customHeight="1" thickBot="1" x14ac:dyDescent="0.3">
      <c r="A43" s="24" t="s">
        <v>167</v>
      </c>
      <c r="B43" s="29"/>
      <c r="C43" s="38" t="str">
        <f>IF(B43="","",IF(B43=Answers!A43,"Correct","Incorrect"))</f>
        <v/>
      </c>
      <c r="E43" s="42" t="s">
        <v>58</v>
      </c>
    </row>
    <row r="44" spans="1:5" ht="93.6" customHeight="1" thickBot="1" x14ac:dyDescent="0.3">
      <c r="A44" s="24" t="s">
        <v>168</v>
      </c>
      <c r="B44" s="29"/>
      <c r="C44" s="38" t="str">
        <f>IF(B44="","",IF(B44=Answers!A44,"Correct","Incorrect"))</f>
        <v/>
      </c>
      <c r="E44" s="42" t="s">
        <v>58</v>
      </c>
    </row>
    <row r="45" spans="1:5" ht="93" customHeight="1" thickBot="1" x14ac:dyDescent="0.3">
      <c r="A45" s="24" t="s">
        <v>169</v>
      </c>
      <c r="B45" s="29"/>
      <c r="C45" s="38" t="str">
        <f>IF(B45="","",IF(B45=Answers!A45,"Correct","Incorrect"))</f>
        <v/>
      </c>
      <c r="E45" s="42" t="s">
        <v>58</v>
      </c>
    </row>
    <row r="46" spans="1:5" ht="92.45" customHeight="1" thickBot="1" x14ac:dyDescent="0.3">
      <c r="A46" s="24" t="s">
        <v>170</v>
      </c>
      <c r="B46" s="29"/>
      <c r="C46" s="38" t="str">
        <f>IF(B46="","",IF(B46=Answers!A46,"Correct","Incorrect"))</f>
        <v/>
      </c>
      <c r="E46" s="42" t="s">
        <v>58</v>
      </c>
    </row>
    <row r="47" spans="1:5" ht="91.5" customHeight="1" thickBot="1" x14ac:dyDescent="0.3">
      <c r="A47" s="24" t="s">
        <v>171</v>
      </c>
      <c r="B47" s="29"/>
      <c r="C47" s="38" t="str">
        <f>IF(B47="","",IF(B47=Answers!A47,"Correct","Incorrect"))</f>
        <v/>
      </c>
      <c r="E47" s="42" t="s">
        <v>58</v>
      </c>
    </row>
    <row r="48" spans="1:5" ht="93" customHeight="1" thickBot="1" x14ac:dyDescent="0.3">
      <c r="A48" s="24" t="s">
        <v>172</v>
      </c>
      <c r="B48" s="29"/>
      <c r="C48" s="38" t="str">
        <f>IF(B48="","",IF(B48=Answers!A48,"Correct","Incorrect"))</f>
        <v/>
      </c>
      <c r="E48" s="42" t="s">
        <v>58</v>
      </c>
    </row>
    <row r="49" spans="1:8" ht="84" customHeight="1" thickBot="1" x14ac:dyDescent="0.3">
      <c r="A49" s="24" t="s">
        <v>173</v>
      </c>
      <c r="B49" s="29"/>
      <c r="C49" s="38" t="str">
        <f>IF(B49="","",IF(B49=Answers!A49,"Correct","Incorrect"))</f>
        <v/>
      </c>
      <c r="E49" s="42" t="s">
        <v>58</v>
      </c>
    </row>
    <row r="50" spans="1:8" ht="84.95" customHeight="1" thickBot="1" x14ac:dyDescent="0.3">
      <c r="A50" s="24" t="s">
        <v>174</v>
      </c>
      <c r="B50" s="29"/>
      <c r="C50" s="38" t="str">
        <f>IF(B50="","",IF(B50=Answers!A50,"Correct","Incorrect"))</f>
        <v/>
      </c>
      <c r="E50" s="42" t="s">
        <v>58</v>
      </c>
    </row>
    <row r="51" spans="1:8" ht="110.45" customHeight="1" thickBot="1" x14ac:dyDescent="0.3">
      <c r="A51" s="24" t="s">
        <v>175</v>
      </c>
      <c r="B51" s="29"/>
      <c r="C51" s="38" t="str">
        <f>IF(B51="","",IF(B51=Answers!A51,"Correct","Incorrect"))</f>
        <v/>
      </c>
      <c r="E51" s="42" t="s">
        <v>58</v>
      </c>
    </row>
    <row r="52" spans="1:8" ht="110.45" customHeight="1" thickBot="1" x14ac:dyDescent="0.3">
      <c r="A52" s="24" t="s">
        <v>176</v>
      </c>
      <c r="B52" s="29"/>
      <c r="C52" s="38" t="str">
        <f>IF(B52="","",IF(B52=Answers!A52,"Correct","Incorrect"))</f>
        <v/>
      </c>
      <c r="E52" s="42" t="s">
        <v>58</v>
      </c>
    </row>
    <row r="53" spans="1:8" ht="110.45" customHeight="1" thickBot="1" x14ac:dyDescent="0.3">
      <c r="A53" s="24" t="s">
        <v>177</v>
      </c>
      <c r="B53" s="29"/>
      <c r="C53" s="38" t="str">
        <f>IF(B53="","",IF(B53=Answers!A53,"Correct","Incorrect"))</f>
        <v/>
      </c>
      <c r="E53" s="42" t="s">
        <v>15</v>
      </c>
      <c r="F53" s="34">
        <f>COUNTIF(C53:C78,"=Correct")</f>
        <v>0</v>
      </c>
      <c r="G53" s="35">
        <f>F53/26</f>
        <v>0</v>
      </c>
      <c r="H53" s="34" t="s">
        <v>119</v>
      </c>
    </row>
    <row r="54" spans="1:8" ht="92.1" customHeight="1" thickBot="1" x14ac:dyDescent="0.3">
      <c r="A54" s="25" t="s">
        <v>178</v>
      </c>
      <c r="B54" s="29"/>
      <c r="C54" s="38" t="str">
        <f>IF(B54="","",IF(B54=Answers!A54,"Correct","Incorrect"))</f>
        <v/>
      </c>
      <c r="E54" s="42" t="s">
        <v>15</v>
      </c>
    </row>
    <row r="55" spans="1:8" ht="110.45" customHeight="1" thickBot="1" x14ac:dyDescent="0.3">
      <c r="A55" s="25" t="s">
        <v>229</v>
      </c>
      <c r="B55" s="29"/>
      <c r="C55" s="38" t="str">
        <f>IF(B55="","",IF(B55=Answers!A55,"Correct","Incorrect"))</f>
        <v/>
      </c>
      <c r="E55" s="42" t="s">
        <v>15</v>
      </c>
    </row>
    <row r="56" spans="1:8" ht="110.45" customHeight="1" thickBot="1" x14ac:dyDescent="0.3">
      <c r="A56" s="25" t="s">
        <v>179</v>
      </c>
      <c r="B56" s="29"/>
      <c r="C56" s="38" t="str">
        <f>IF(B56="","",IF(B56=Answers!A56,"Correct","Incorrect"))</f>
        <v/>
      </c>
      <c r="E56" s="42" t="s">
        <v>15</v>
      </c>
    </row>
    <row r="57" spans="1:8" ht="110.45" customHeight="1" thickBot="1" x14ac:dyDescent="0.3">
      <c r="A57" s="15" t="s">
        <v>180</v>
      </c>
      <c r="B57" s="29"/>
      <c r="C57" s="38" t="str">
        <f>IF(B57="","",IF(B57=Answers!A57,"Correct","Incorrect"))</f>
        <v/>
      </c>
      <c r="E57" s="42" t="s">
        <v>15</v>
      </c>
    </row>
    <row r="58" spans="1:8" ht="110.45" customHeight="1" thickBot="1" x14ac:dyDescent="0.3">
      <c r="A58" s="15" t="s">
        <v>181</v>
      </c>
      <c r="B58" s="29"/>
      <c r="C58" s="38" t="str">
        <f>IF(B58="","",IF(B58=Answers!A58,"Correct","Incorrect"))</f>
        <v/>
      </c>
      <c r="E58" s="42" t="s">
        <v>15</v>
      </c>
    </row>
    <row r="59" spans="1:8" ht="201" customHeight="1" thickBot="1" x14ac:dyDescent="0.3">
      <c r="A59" s="15" t="s">
        <v>182</v>
      </c>
      <c r="B59" s="29"/>
      <c r="C59" s="38" t="str">
        <f>IF(B59="","",IF(B59=Answers!A59,"Correct","Incorrect"))</f>
        <v/>
      </c>
      <c r="E59" s="42" t="s">
        <v>15</v>
      </c>
    </row>
    <row r="60" spans="1:8" ht="110.45" customHeight="1" thickBot="1" x14ac:dyDescent="0.3">
      <c r="A60" s="15" t="s">
        <v>183</v>
      </c>
      <c r="B60" s="29"/>
      <c r="C60" s="38" t="str">
        <f>IF(B60="","",IF(B60=Answers!A60,"Correct","Incorrect"))</f>
        <v/>
      </c>
      <c r="E60" s="42" t="s">
        <v>15</v>
      </c>
    </row>
    <row r="61" spans="1:8" ht="208.5" customHeight="1" thickBot="1" x14ac:dyDescent="0.3">
      <c r="A61" s="15" t="s">
        <v>184</v>
      </c>
      <c r="B61" s="29"/>
      <c r="C61" s="38" t="str">
        <f>IF(B61="","",IF(B61=Answers!A61,"Correct","Incorrect"))</f>
        <v/>
      </c>
      <c r="E61" s="42" t="s">
        <v>15</v>
      </c>
    </row>
    <row r="62" spans="1:8" ht="170.1" customHeight="1" thickBot="1" x14ac:dyDescent="0.3">
      <c r="A62" s="15" t="s">
        <v>185</v>
      </c>
      <c r="B62" s="29"/>
      <c r="C62" s="38" t="str">
        <f>IF(B62="","",IF(B62=Answers!A62,"Correct","Incorrect"))</f>
        <v/>
      </c>
      <c r="E62" s="42" t="s">
        <v>15</v>
      </c>
    </row>
    <row r="63" spans="1:8" ht="197.1" customHeight="1" thickBot="1" x14ac:dyDescent="0.3">
      <c r="A63" s="15" t="s">
        <v>186</v>
      </c>
      <c r="B63" s="29"/>
      <c r="C63" s="38" t="str">
        <f>IF(B63="","",IF(B63=Answers!A63,"Correct","Incorrect"))</f>
        <v/>
      </c>
      <c r="E63" s="42" t="s">
        <v>15</v>
      </c>
    </row>
    <row r="64" spans="1:8" ht="110.45" customHeight="1" thickBot="1" x14ac:dyDescent="0.3">
      <c r="A64" s="15" t="s">
        <v>231</v>
      </c>
      <c r="B64" s="29"/>
      <c r="C64" s="38" t="str">
        <f>IF(B64="","",IF(B64=Answers!A64,"Correct","Incorrect"))</f>
        <v/>
      </c>
      <c r="E64" s="42" t="s">
        <v>15</v>
      </c>
    </row>
    <row r="65" spans="1:8" ht="189.6" customHeight="1" thickBot="1" x14ac:dyDescent="0.3">
      <c r="A65" s="15" t="s">
        <v>187</v>
      </c>
      <c r="B65" s="29"/>
      <c r="C65" s="38" t="str">
        <f>IF(B65="","",IF(B65=Answers!A65,"Correct","Incorrect"))</f>
        <v/>
      </c>
      <c r="E65" s="42" t="s">
        <v>15</v>
      </c>
    </row>
    <row r="66" spans="1:8" ht="273.95" customHeight="1" thickBot="1" x14ac:dyDescent="0.3">
      <c r="A66" s="15" t="s">
        <v>188</v>
      </c>
      <c r="B66" s="29"/>
      <c r="C66" s="38" t="str">
        <f>IF(B66="","",IF(B66=Answers!A66,"Correct","Incorrect"))</f>
        <v/>
      </c>
      <c r="E66" s="42" t="s">
        <v>15</v>
      </c>
    </row>
    <row r="67" spans="1:8" ht="110.45" customHeight="1" thickBot="1" x14ac:dyDescent="0.3">
      <c r="A67" s="15" t="s">
        <v>189</v>
      </c>
      <c r="B67" s="29"/>
      <c r="C67" s="38" t="str">
        <f>IF(B67="","",IF(B67=Answers!A67,"Correct","Incorrect"))</f>
        <v/>
      </c>
      <c r="E67" s="42" t="s">
        <v>15</v>
      </c>
    </row>
    <row r="68" spans="1:8" ht="110.45" customHeight="1" thickBot="1" x14ac:dyDescent="0.3">
      <c r="A68" s="15" t="s">
        <v>190</v>
      </c>
      <c r="B68" s="29"/>
      <c r="C68" s="38" t="str">
        <f>IF(B68="","",IF(B68=Answers!A68,"Correct","Incorrect"))</f>
        <v/>
      </c>
      <c r="E68" s="42" t="s">
        <v>15</v>
      </c>
    </row>
    <row r="69" spans="1:8" ht="110.45" customHeight="1" thickBot="1" x14ac:dyDescent="0.3">
      <c r="A69" s="15" t="s">
        <v>191</v>
      </c>
      <c r="B69" s="29"/>
      <c r="C69" s="38" t="str">
        <f>IF(B69="","",IF(B69=Answers!A69,"Correct","Incorrect"))</f>
        <v/>
      </c>
      <c r="E69" s="42" t="s">
        <v>15</v>
      </c>
    </row>
    <row r="70" spans="1:8" ht="110.45" customHeight="1" thickBot="1" x14ac:dyDescent="0.3">
      <c r="A70" s="15" t="s">
        <v>192</v>
      </c>
      <c r="B70" s="29"/>
      <c r="C70" s="38" t="str">
        <f>IF(B70="","",IF(B70=Answers!A70,"Correct","Incorrect"))</f>
        <v/>
      </c>
      <c r="E70" s="42" t="s">
        <v>15</v>
      </c>
    </row>
    <row r="71" spans="1:8" ht="110.45" customHeight="1" thickBot="1" x14ac:dyDescent="0.3">
      <c r="A71" s="15" t="s">
        <v>193</v>
      </c>
      <c r="B71" s="29"/>
      <c r="C71" s="38" t="str">
        <f>IF(B71="","",IF(B71=Answers!A71,"Correct","Incorrect"))</f>
        <v/>
      </c>
      <c r="E71" s="42" t="s">
        <v>15</v>
      </c>
    </row>
    <row r="72" spans="1:8" ht="110.45" customHeight="1" thickBot="1" x14ac:dyDescent="0.3">
      <c r="A72" s="15" t="s">
        <v>194</v>
      </c>
      <c r="B72" s="29"/>
      <c r="C72" s="38" t="str">
        <f>IF(B72="","",IF(B72=Answers!A72,"Correct","Incorrect"))</f>
        <v/>
      </c>
      <c r="E72" s="42" t="s">
        <v>15</v>
      </c>
    </row>
    <row r="73" spans="1:8" ht="110.45" customHeight="1" thickBot="1" x14ac:dyDescent="0.3">
      <c r="A73" s="15" t="s">
        <v>195</v>
      </c>
      <c r="B73" s="29"/>
      <c r="C73" s="38" t="str">
        <f>IF(B73="","",IF(B73=Answers!A73,"Correct","Incorrect"))</f>
        <v/>
      </c>
      <c r="E73" s="42" t="s">
        <v>15</v>
      </c>
    </row>
    <row r="74" spans="1:8" ht="110.45" customHeight="1" thickBot="1" x14ac:dyDescent="0.3">
      <c r="A74" s="15" t="s">
        <v>230</v>
      </c>
      <c r="B74" s="29"/>
      <c r="C74" s="38" t="str">
        <f>IF(B74="","",IF(B74=Answers!A74,"Correct","Incorrect"))</f>
        <v/>
      </c>
      <c r="E74" s="42" t="s">
        <v>15</v>
      </c>
    </row>
    <row r="75" spans="1:8" ht="110.45" customHeight="1" thickBot="1" x14ac:dyDescent="0.3">
      <c r="A75" s="15" t="s">
        <v>196</v>
      </c>
      <c r="B75" s="29"/>
      <c r="C75" s="38" t="str">
        <f>IF(B75="","",IF(B75=Answers!A75,"Correct","Incorrect"))</f>
        <v/>
      </c>
      <c r="E75" s="42" t="s">
        <v>15</v>
      </c>
    </row>
    <row r="76" spans="1:8" ht="110.45" customHeight="1" thickBot="1" x14ac:dyDescent="0.3">
      <c r="A76" s="15" t="s">
        <v>197</v>
      </c>
      <c r="B76" s="29"/>
      <c r="C76" s="38" t="str">
        <f>IF(B76="","",IF(B76=Answers!A76,"Correct","Incorrect"))</f>
        <v/>
      </c>
      <c r="E76" s="42" t="s">
        <v>15</v>
      </c>
    </row>
    <row r="77" spans="1:8" ht="110.45" customHeight="1" thickBot="1" x14ac:dyDescent="0.3">
      <c r="A77" s="15" t="s">
        <v>198</v>
      </c>
      <c r="B77" s="29"/>
      <c r="C77" s="38" t="str">
        <f>IF(B77="","",IF(B77=Answers!A77,"Correct","Incorrect"))</f>
        <v/>
      </c>
      <c r="E77" s="42" t="s">
        <v>15</v>
      </c>
    </row>
    <row r="78" spans="1:8" ht="275.10000000000002" customHeight="1" thickBot="1" x14ac:dyDescent="0.3">
      <c r="A78" s="15" t="s">
        <v>199</v>
      </c>
      <c r="B78" s="29"/>
      <c r="C78" s="38" t="str">
        <f>IF(B78="","",IF(B78=Answers!A78,"Correct","Incorrect"))</f>
        <v/>
      </c>
      <c r="E78" s="42" t="s">
        <v>15</v>
      </c>
    </row>
    <row r="79" spans="1:8" ht="110.45" customHeight="1" thickBot="1" x14ac:dyDescent="0.3">
      <c r="A79" s="15" t="s">
        <v>200</v>
      </c>
      <c r="B79" s="29"/>
      <c r="C79" s="38" t="str">
        <f>IF(B79="","",IF(B79=Answers!A79,"Correct","Incorrect"))</f>
        <v/>
      </c>
      <c r="E79" s="42" t="s">
        <v>16</v>
      </c>
      <c r="F79" s="34">
        <f>COUNTIF(C79:C87,"=Correct")</f>
        <v>0</v>
      </c>
      <c r="G79" s="35">
        <f>F79/9</f>
        <v>0</v>
      </c>
      <c r="H79" s="34" t="s">
        <v>120</v>
      </c>
    </row>
    <row r="80" spans="1:8" ht="110.45" customHeight="1" thickBot="1" x14ac:dyDescent="0.3">
      <c r="A80" s="15" t="s">
        <v>201</v>
      </c>
      <c r="B80" s="29"/>
      <c r="C80" s="38" t="str">
        <f>IF(B80="","",IF(B80=Answers!A80,"Correct","Incorrect"))</f>
        <v/>
      </c>
      <c r="E80" s="42" t="s">
        <v>16</v>
      </c>
    </row>
    <row r="81" spans="1:8" ht="270.60000000000002" customHeight="1" thickBot="1" x14ac:dyDescent="0.3">
      <c r="A81" s="15" t="s">
        <v>202</v>
      </c>
      <c r="B81" s="29"/>
      <c r="C81" s="38" t="str">
        <f>IF(B81="","",IF(B81=Answers!A81,"Correct","Incorrect"))</f>
        <v/>
      </c>
      <c r="E81" s="42" t="s">
        <v>16</v>
      </c>
    </row>
    <row r="82" spans="1:8" ht="137.1" customHeight="1" thickBot="1" x14ac:dyDescent="0.3">
      <c r="A82" s="15" t="s">
        <v>203</v>
      </c>
      <c r="B82" s="29"/>
      <c r="C82" s="38" t="str">
        <f>IF(B82="","",IF(B82=Answers!A82,"Correct","Incorrect"))</f>
        <v/>
      </c>
      <c r="E82" s="42" t="s">
        <v>16</v>
      </c>
    </row>
    <row r="83" spans="1:8" ht="319.5" customHeight="1" thickBot="1" x14ac:dyDescent="0.3">
      <c r="A83" s="15" t="s">
        <v>227</v>
      </c>
      <c r="B83" s="29"/>
      <c r="C83" s="38" t="str">
        <f>IF(B83="","",IF(B83=Answers!A83,"Correct","Incorrect"))</f>
        <v/>
      </c>
      <c r="E83" s="42" t="s">
        <v>16</v>
      </c>
    </row>
    <row r="84" spans="1:8" ht="110.45" customHeight="1" thickBot="1" x14ac:dyDescent="0.3">
      <c r="A84" s="15" t="s">
        <v>204</v>
      </c>
      <c r="B84" s="29"/>
      <c r="C84" s="38" t="str">
        <f>IF(B84="","",IF(B84=Answers!A84,"Correct","Incorrect"))</f>
        <v/>
      </c>
      <c r="E84" s="42" t="s">
        <v>16</v>
      </c>
    </row>
    <row r="85" spans="1:8" ht="110.45" customHeight="1" thickBot="1" x14ac:dyDescent="0.3">
      <c r="A85" s="15" t="s">
        <v>205</v>
      </c>
      <c r="B85" s="29"/>
      <c r="C85" s="38" t="str">
        <f>IF(B85="","",IF(B85=Answers!A85,"Correct","Incorrect"))</f>
        <v/>
      </c>
      <c r="E85" s="42" t="s">
        <v>16</v>
      </c>
    </row>
    <row r="86" spans="1:8" ht="110.45" customHeight="1" thickBot="1" x14ac:dyDescent="0.3">
      <c r="A86" s="15" t="s">
        <v>206</v>
      </c>
      <c r="B86" s="29"/>
      <c r="C86" s="38" t="str">
        <f>IF(B86="","",IF(B86=Answers!A86,"Correct","Incorrect"))</f>
        <v/>
      </c>
      <c r="E86" s="42" t="s">
        <v>16</v>
      </c>
    </row>
    <row r="87" spans="1:8" ht="233.1" customHeight="1" thickBot="1" x14ac:dyDescent="0.3">
      <c r="A87" s="15" t="s">
        <v>207</v>
      </c>
      <c r="B87" s="29"/>
      <c r="C87" s="38" t="str">
        <f>IF(B87="","",IF(B87=Answers!A87,"Correct","Incorrect"))</f>
        <v/>
      </c>
      <c r="E87" s="42" t="s">
        <v>16</v>
      </c>
    </row>
    <row r="88" spans="1:8" ht="102.95" customHeight="1" thickBot="1" x14ac:dyDescent="0.3">
      <c r="A88" s="15" t="s">
        <v>208</v>
      </c>
      <c r="B88" s="29"/>
      <c r="C88" s="38" t="str">
        <f>IF(B88="","",IF(B88=Answers!A88,"Correct","Incorrect"))</f>
        <v/>
      </c>
      <c r="E88" s="42" t="s">
        <v>68</v>
      </c>
      <c r="F88" s="34">
        <f>COUNTIF(C88:C97,"=Correct")</f>
        <v>0</v>
      </c>
      <c r="G88" s="35">
        <f>F88/10</f>
        <v>0</v>
      </c>
      <c r="H88" s="34" t="s">
        <v>121</v>
      </c>
    </row>
    <row r="89" spans="1:8" ht="102.95" customHeight="1" thickBot="1" x14ac:dyDescent="0.3">
      <c r="A89" s="15" t="s">
        <v>209</v>
      </c>
      <c r="B89" s="29"/>
      <c r="C89" s="38" t="str">
        <f>IF(B89="","",IF(B89=Answers!A89,"Correct","Incorrect"))</f>
        <v/>
      </c>
      <c r="E89" s="42" t="s">
        <v>68</v>
      </c>
    </row>
    <row r="90" spans="1:8" ht="177.6" customHeight="1" thickBot="1" x14ac:dyDescent="0.3">
      <c r="A90" s="15" t="s">
        <v>210</v>
      </c>
      <c r="B90" s="29"/>
      <c r="C90" s="38" t="str">
        <f>IF(B90="","",IF(B90=Answers!A90,"Correct","Incorrect"))</f>
        <v/>
      </c>
      <c r="E90" s="42" t="s">
        <v>68</v>
      </c>
    </row>
    <row r="91" spans="1:8" ht="96.6" customHeight="1" thickBot="1" x14ac:dyDescent="0.3">
      <c r="A91" s="15" t="s">
        <v>211</v>
      </c>
      <c r="B91" s="29"/>
      <c r="C91" s="38" t="str">
        <f>IF(B91="","",IF(B91=Answers!A91,"Correct","Incorrect"))</f>
        <v/>
      </c>
      <c r="E91" s="42" t="s">
        <v>68</v>
      </c>
    </row>
    <row r="92" spans="1:8" ht="168.95" customHeight="1" thickBot="1" x14ac:dyDescent="0.3">
      <c r="A92" s="15" t="s">
        <v>212</v>
      </c>
      <c r="B92" s="29"/>
      <c r="C92" s="38" t="str">
        <f>IF(B92="","",IF(B92=Answers!A92,"Correct","Incorrect"))</f>
        <v/>
      </c>
      <c r="E92" s="42" t="s">
        <v>68</v>
      </c>
    </row>
    <row r="93" spans="1:8" ht="113.1" customHeight="1" thickBot="1" x14ac:dyDescent="0.3">
      <c r="A93" s="15" t="s">
        <v>213</v>
      </c>
      <c r="B93" s="29"/>
      <c r="C93" s="38" t="str">
        <f>IF(B93="","",IF(B93=Answers!A93,"Correct","Incorrect"))</f>
        <v/>
      </c>
      <c r="E93" s="42" t="s">
        <v>68</v>
      </c>
    </row>
    <row r="94" spans="1:8" ht="102.95" customHeight="1" thickBot="1" x14ac:dyDescent="0.3">
      <c r="A94" s="15" t="s">
        <v>214</v>
      </c>
      <c r="B94" s="29"/>
      <c r="C94" s="38" t="str">
        <f>IF(B94="","",IF(B94=Answers!A94,"Correct","Incorrect"))</f>
        <v/>
      </c>
      <c r="E94" s="42" t="s">
        <v>68</v>
      </c>
    </row>
    <row r="95" spans="1:8" ht="102.95" customHeight="1" thickBot="1" x14ac:dyDescent="0.3">
      <c r="A95" s="15" t="s">
        <v>215</v>
      </c>
      <c r="B95" s="29"/>
      <c r="C95" s="38" t="str">
        <f>IF(B95="","",IF(B95=Answers!A95,"Correct","Incorrect"))</f>
        <v/>
      </c>
      <c r="E95" s="42" t="s">
        <v>68</v>
      </c>
    </row>
    <row r="96" spans="1:8" ht="102.95" customHeight="1" thickBot="1" x14ac:dyDescent="0.3">
      <c r="A96" s="15" t="s">
        <v>216</v>
      </c>
      <c r="B96" s="29"/>
      <c r="C96" s="38" t="str">
        <f>IF(B96="","",IF(B96=Answers!A96,"Correct","Incorrect"))</f>
        <v/>
      </c>
      <c r="E96" s="42" t="s">
        <v>68</v>
      </c>
    </row>
    <row r="97" spans="1:8" ht="102.95" customHeight="1" thickBot="1" x14ac:dyDescent="0.3">
      <c r="A97" s="15" t="s">
        <v>217</v>
      </c>
      <c r="B97" s="29"/>
      <c r="C97" s="38" t="str">
        <f>IF(B97="","",IF(B97=Answers!A97,"Correct","Incorrect"))</f>
        <v/>
      </c>
      <c r="E97" s="42" t="s">
        <v>68</v>
      </c>
    </row>
    <row r="98" spans="1:8" ht="102.95" customHeight="1" thickBot="1" x14ac:dyDescent="0.3">
      <c r="A98" s="15" t="s">
        <v>218</v>
      </c>
      <c r="B98" s="29"/>
      <c r="C98" s="38" t="str">
        <f>IF(B98="","",IF(B98=Answers!A98,"Correct","Incorrect"))</f>
        <v/>
      </c>
      <c r="E98" s="42" t="s">
        <v>17</v>
      </c>
      <c r="F98" s="34">
        <f>COUNTIF(C98:C107,"=Correct")</f>
        <v>0</v>
      </c>
      <c r="G98" s="35">
        <f>F98/10</f>
        <v>0</v>
      </c>
      <c r="H98" s="34" t="s">
        <v>121</v>
      </c>
    </row>
    <row r="99" spans="1:8" ht="230.1" customHeight="1" thickBot="1" x14ac:dyDescent="0.3">
      <c r="A99" s="15" t="s">
        <v>219</v>
      </c>
      <c r="B99" s="29"/>
      <c r="C99" s="38" t="str">
        <f>IF(B99="","",IF(B99=Answers!A99,"Correct","Incorrect"))</f>
        <v/>
      </c>
      <c r="E99" s="42" t="s">
        <v>17</v>
      </c>
    </row>
    <row r="100" spans="1:8" ht="102.95" customHeight="1" thickBot="1" x14ac:dyDescent="0.3">
      <c r="A100" s="15" t="s">
        <v>220</v>
      </c>
      <c r="B100" s="29"/>
      <c r="C100" s="38" t="str">
        <f>IF(B100="","",IF(B100=Answers!A100,"Correct","Incorrect"))</f>
        <v/>
      </c>
      <c r="E100" s="42" t="s">
        <v>17</v>
      </c>
    </row>
    <row r="101" spans="1:8" ht="262.5" customHeight="1" thickBot="1" x14ac:dyDescent="0.3">
      <c r="A101" s="15" t="s">
        <v>221</v>
      </c>
      <c r="B101" s="29"/>
      <c r="C101" s="38" t="str">
        <f>IF(B101="","",IF(B101=Answers!A101,"Correct","Incorrect"))</f>
        <v/>
      </c>
      <c r="E101" s="42" t="s">
        <v>17</v>
      </c>
    </row>
    <row r="102" spans="1:8" ht="106.5" customHeight="1" thickBot="1" x14ac:dyDescent="0.3">
      <c r="A102" s="15" t="s">
        <v>232</v>
      </c>
      <c r="B102" s="29"/>
      <c r="C102" s="38" t="str">
        <f>IF(B102="","",IF(B102=Answers!A102,"Correct","Incorrect"))</f>
        <v/>
      </c>
      <c r="E102" s="42" t="s">
        <v>17</v>
      </c>
    </row>
    <row r="103" spans="1:8" ht="189.6" customHeight="1" thickBot="1" x14ac:dyDescent="0.3">
      <c r="A103" s="15" t="s">
        <v>222</v>
      </c>
      <c r="B103" s="29"/>
      <c r="C103" s="38" t="str">
        <f>IF(B103="","",IF(B103=Answers!A103,"Correct","Incorrect"))</f>
        <v/>
      </c>
      <c r="E103" s="42" t="s">
        <v>17</v>
      </c>
    </row>
    <row r="104" spans="1:8" ht="110.45" customHeight="1" thickBot="1" x14ac:dyDescent="0.3">
      <c r="A104" s="15" t="s">
        <v>223</v>
      </c>
      <c r="B104" s="29"/>
      <c r="C104" s="38" t="str">
        <f>IF(B104="","",IF(B104=Answers!A104,"Correct","Incorrect"))</f>
        <v/>
      </c>
      <c r="E104" s="42" t="s">
        <v>17</v>
      </c>
    </row>
    <row r="105" spans="1:8" ht="145.5" customHeight="1" thickBot="1" x14ac:dyDescent="0.3">
      <c r="A105" s="15" t="s">
        <v>224</v>
      </c>
      <c r="B105" s="29"/>
      <c r="C105" s="38" t="str">
        <f>IF(B105="","",IF(B105=Answers!A105,"Correct","Incorrect"))</f>
        <v/>
      </c>
      <c r="E105" s="42" t="s">
        <v>17</v>
      </c>
    </row>
    <row r="106" spans="1:8" ht="110.45" customHeight="1" thickBot="1" x14ac:dyDescent="0.3">
      <c r="A106" s="15" t="s">
        <v>225</v>
      </c>
      <c r="B106" s="29"/>
      <c r="C106" s="38" t="str">
        <f>IF(B106="","",IF(B106=Answers!A106,"Correct","Incorrect"))</f>
        <v/>
      </c>
      <c r="E106" s="42" t="s">
        <v>17</v>
      </c>
    </row>
    <row r="107" spans="1:8" ht="110.45" customHeight="1" thickBot="1" x14ac:dyDescent="0.3">
      <c r="A107" s="15" t="s">
        <v>226</v>
      </c>
      <c r="B107" s="29"/>
      <c r="C107" s="38" t="str">
        <f>IF(B107="","",IF(B107=Answers!A107,"Correct","Incorrect"))</f>
        <v/>
      </c>
      <c r="E107" s="42" t="s">
        <v>17</v>
      </c>
    </row>
    <row r="108" spans="1:8" ht="54.95" customHeight="1" x14ac:dyDescent="0.25">
      <c r="A108" s="26" t="s">
        <v>228</v>
      </c>
    </row>
    <row r="109" spans="1:8" x14ac:dyDescent="0.25">
      <c r="A109" s="17"/>
    </row>
    <row r="110" spans="1:8" x14ac:dyDescent="0.25">
      <c r="A110" s="17"/>
    </row>
    <row r="111" spans="1:8" x14ac:dyDescent="0.25">
      <c r="A111" s="17"/>
    </row>
    <row r="112" spans="1:8"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sheetData>
  <sheetProtection password="C389"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B107"/>
  <sheetViews>
    <sheetView workbookViewId="0">
      <selection activeCell="B9" sqref="B9"/>
    </sheetView>
  </sheetViews>
  <sheetFormatPr defaultRowHeight="15" x14ac:dyDescent="0.25"/>
  <cols>
    <col min="1" max="1" width="8.7109375" style="10"/>
    <col min="2" max="2" width="75.42578125" customWidth="1"/>
  </cols>
  <sheetData>
    <row r="6" spans="1:2" ht="75" x14ac:dyDescent="0.25">
      <c r="A6" s="8" t="s">
        <v>4</v>
      </c>
      <c r="B6" s="4" t="s">
        <v>3</v>
      </c>
    </row>
    <row r="7" spans="1:2" ht="60" x14ac:dyDescent="0.25">
      <c r="A7" s="9" t="s">
        <v>4</v>
      </c>
      <c r="B7" s="4" t="s">
        <v>18</v>
      </c>
    </row>
    <row r="8" spans="1:2" ht="60" x14ac:dyDescent="0.25">
      <c r="A8" s="9" t="s">
        <v>5</v>
      </c>
      <c r="B8" s="5" t="s">
        <v>19</v>
      </c>
    </row>
    <row r="9" spans="1:2" ht="60" x14ac:dyDescent="0.25">
      <c r="A9" s="9" t="s">
        <v>4</v>
      </c>
      <c r="B9" s="6" t="s">
        <v>20</v>
      </c>
    </row>
    <row r="10" spans="1:2" ht="75" x14ac:dyDescent="0.25">
      <c r="A10" s="9" t="s">
        <v>4</v>
      </c>
      <c r="B10" s="6" t="s">
        <v>9</v>
      </c>
    </row>
    <row r="11" spans="1:2" ht="75" x14ac:dyDescent="0.25">
      <c r="A11" s="9" t="s">
        <v>7</v>
      </c>
      <c r="B11" s="5" t="s">
        <v>10</v>
      </c>
    </row>
    <row r="12" spans="1:2" ht="75" x14ac:dyDescent="0.25">
      <c r="A12" s="9" t="s">
        <v>4</v>
      </c>
      <c r="B12" s="6" t="s">
        <v>11</v>
      </c>
    </row>
    <row r="13" spans="1:2" ht="90" x14ac:dyDescent="0.25">
      <c r="A13" s="9" t="s">
        <v>116</v>
      </c>
      <c r="B13" s="5" t="s">
        <v>12</v>
      </c>
    </row>
    <row r="14" spans="1:2" ht="75" x14ac:dyDescent="0.25">
      <c r="A14" s="9" t="s">
        <v>5</v>
      </c>
      <c r="B14" s="6" t="s">
        <v>13</v>
      </c>
    </row>
    <row r="15" spans="1:2" ht="75" x14ac:dyDescent="0.25">
      <c r="A15" s="9" t="s">
        <v>6</v>
      </c>
      <c r="B15" s="12" t="s">
        <v>14</v>
      </c>
    </row>
    <row r="16" spans="1:2" ht="75" x14ac:dyDescent="0.25">
      <c r="A16" s="10" t="s">
        <v>5</v>
      </c>
      <c r="B16" s="5" t="s">
        <v>21</v>
      </c>
    </row>
    <row r="17" spans="1:2" ht="75" x14ac:dyDescent="0.25">
      <c r="A17" s="10" t="s">
        <v>4</v>
      </c>
      <c r="B17" s="6" t="s">
        <v>22</v>
      </c>
    </row>
    <row r="18" spans="1:2" ht="75" x14ac:dyDescent="0.25">
      <c r="A18" s="10" t="s">
        <v>4</v>
      </c>
      <c r="B18" s="5" t="s">
        <v>23</v>
      </c>
    </row>
    <row r="19" spans="1:2" ht="75" x14ac:dyDescent="0.25">
      <c r="A19" s="10" t="s">
        <v>6</v>
      </c>
      <c r="B19" s="6" t="s">
        <v>24</v>
      </c>
    </row>
    <row r="20" spans="1:2" ht="75" x14ac:dyDescent="0.25">
      <c r="A20" s="10" t="s">
        <v>4</v>
      </c>
      <c r="B20" s="5" t="s">
        <v>25</v>
      </c>
    </row>
    <row r="21" spans="1:2" ht="75" x14ac:dyDescent="0.25">
      <c r="A21" s="10" t="s">
        <v>6</v>
      </c>
      <c r="B21" s="6" t="s">
        <v>26</v>
      </c>
    </row>
    <row r="22" spans="1:2" ht="96" customHeight="1" x14ac:dyDescent="0.25">
      <c r="A22" s="10" t="s">
        <v>6</v>
      </c>
      <c r="B22" s="5" t="s">
        <v>27</v>
      </c>
    </row>
    <row r="23" spans="1:2" ht="75" x14ac:dyDescent="0.25">
      <c r="A23" s="10" t="s">
        <v>5</v>
      </c>
      <c r="B23" s="6" t="s">
        <v>28</v>
      </c>
    </row>
    <row r="24" spans="1:2" ht="75" x14ac:dyDescent="0.25">
      <c r="A24" s="10" t="s">
        <v>5</v>
      </c>
      <c r="B24" s="7" t="s">
        <v>29</v>
      </c>
    </row>
    <row r="25" spans="1:2" ht="75" x14ac:dyDescent="0.25">
      <c r="A25" s="10" t="s">
        <v>4</v>
      </c>
      <c r="B25" s="7" t="s">
        <v>30</v>
      </c>
    </row>
    <row r="26" spans="1:2" ht="75" x14ac:dyDescent="0.25">
      <c r="A26" s="10" t="s">
        <v>5</v>
      </c>
      <c r="B26" s="7" t="s">
        <v>31</v>
      </c>
    </row>
    <row r="27" spans="1:2" ht="75" x14ac:dyDescent="0.25">
      <c r="A27" s="10" t="s">
        <v>7</v>
      </c>
      <c r="B27" s="7" t="s">
        <v>32</v>
      </c>
    </row>
    <row r="28" spans="1:2" ht="75" x14ac:dyDescent="0.25">
      <c r="A28" s="10" t="s">
        <v>4</v>
      </c>
      <c r="B28" s="7" t="s">
        <v>33</v>
      </c>
    </row>
    <row r="29" spans="1:2" ht="75" x14ac:dyDescent="0.25">
      <c r="A29" s="10" t="s">
        <v>5</v>
      </c>
      <c r="B29" s="7" t="s">
        <v>34</v>
      </c>
    </row>
    <row r="30" spans="1:2" ht="75" x14ac:dyDescent="0.25">
      <c r="A30" s="10" t="s">
        <v>5</v>
      </c>
      <c r="B30" s="7" t="s">
        <v>35</v>
      </c>
    </row>
    <row r="31" spans="1:2" ht="210" x14ac:dyDescent="0.25">
      <c r="A31" s="10" t="s">
        <v>6</v>
      </c>
      <c r="B31" s="7" t="s">
        <v>36</v>
      </c>
    </row>
    <row r="32" spans="1:2" ht="75" x14ac:dyDescent="0.25">
      <c r="A32" s="10" t="s">
        <v>4</v>
      </c>
      <c r="B32" s="7" t="s">
        <v>37</v>
      </c>
    </row>
    <row r="33" spans="1:2" ht="90" x14ac:dyDescent="0.25">
      <c r="A33" s="10" t="s">
        <v>5</v>
      </c>
      <c r="B33" s="7" t="s">
        <v>38</v>
      </c>
    </row>
    <row r="34" spans="1:2" ht="75" x14ac:dyDescent="0.25">
      <c r="A34" s="10" t="s">
        <v>7</v>
      </c>
      <c r="B34" s="7" t="s">
        <v>39</v>
      </c>
    </row>
    <row r="35" spans="1:2" ht="75" x14ac:dyDescent="0.25">
      <c r="A35" s="10" t="s">
        <v>4</v>
      </c>
      <c r="B35" s="7" t="s">
        <v>40</v>
      </c>
    </row>
    <row r="36" spans="1:2" ht="75" x14ac:dyDescent="0.25">
      <c r="A36" s="10" t="s">
        <v>5</v>
      </c>
      <c r="B36" s="7" t="s">
        <v>41</v>
      </c>
    </row>
    <row r="37" spans="1:2" ht="90" x14ac:dyDescent="0.25">
      <c r="A37" s="10" t="s">
        <v>5</v>
      </c>
      <c r="B37" s="7" t="s">
        <v>42</v>
      </c>
    </row>
    <row r="38" spans="1:2" ht="90" x14ac:dyDescent="0.25">
      <c r="A38" s="10" t="s">
        <v>6</v>
      </c>
      <c r="B38" s="7" t="s">
        <v>43</v>
      </c>
    </row>
    <row r="39" spans="1:2" ht="75" x14ac:dyDescent="0.25">
      <c r="A39" s="10" t="s">
        <v>5</v>
      </c>
      <c r="B39" s="7" t="s">
        <v>44</v>
      </c>
    </row>
    <row r="40" spans="1:2" ht="75" x14ac:dyDescent="0.25">
      <c r="A40" s="10" t="s">
        <v>4</v>
      </c>
      <c r="B40" s="7" t="s">
        <v>45</v>
      </c>
    </row>
    <row r="41" spans="1:2" ht="75" x14ac:dyDescent="0.25">
      <c r="A41" s="10" t="s">
        <v>5</v>
      </c>
      <c r="B41" s="7" t="s">
        <v>46</v>
      </c>
    </row>
    <row r="42" spans="1:2" ht="75" x14ac:dyDescent="0.25">
      <c r="A42" s="10" t="s">
        <v>4</v>
      </c>
      <c r="B42" s="7" t="s">
        <v>47</v>
      </c>
    </row>
    <row r="43" spans="1:2" ht="75" x14ac:dyDescent="0.25">
      <c r="A43" s="10" t="s">
        <v>5</v>
      </c>
      <c r="B43" s="7" t="s">
        <v>48</v>
      </c>
    </row>
    <row r="44" spans="1:2" ht="75" x14ac:dyDescent="0.25">
      <c r="A44" s="10" t="s">
        <v>5</v>
      </c>
      <c r="B44" s="7" t="s">
        <v>49</v>
      </c>
    </row>
    <row r="45" spans="1:2" ht="75" x14ac:dyDescent="0.25">
      <c r="A45" s="10" t="s">
        <v>5</v>
      </c>
      <c r="B45" s="7" t="s">
        <v>50</v>
      </c>
    </row>
    <row r="46" spans="1:2" ht="75" x14ac:dyDescent="0.25">
      <c r="A46" s="10" t="s">
        <v>4</v>
      </c>
      <c r="B46" s="7" t="s">
        <v>51</v>
      </c>
    </row>
    <row r="47" spans="1:2" ht="90" x14ac:dyDescent="0.25">
      <c r="A47" s="10" t="s">
        <v>4</v>
      </c>
      <c r="B47" s="7" t="s">
        <v>52</v>
      </c>
    </row>
    <row r="48" spans="1:2" ht="90" x14ac:dyDescent="0.25">
      <c r="A48" s="10" t="s">
        <v>5</v>
      </c>
      <c r="B48" s="7" t="s">
        <v>53</v>
      </c>
    </row>
    <row r="49" spans="1:2" ht="75" x14ac:dyDescent="0.25">
      <c r="A49" s="10" t="s">
        <v>5</v>
      </c>
      <c r="B49" s="7" t="s">
        <v>54</v>
      </c>
    </row>
    <row r="50" spans="1:2" ht="75" x14ac:dyDescent="0.25">
      <c r="A50" s="10" t="s">
        <v>7</v>
      </c>
      <c r="B50" s="7" t="s">
        <v>55</v>
      </c>
    </row>
    <row r="51" spans="1:2" ht="90" x14ac:dyDescent="0.25">
      <c r="A51" s="10" t="s">
        <v>4</v>
      </c>
      <c r="B51" s="7" t="s">
        <v>56</v>
      </c>
    </row>
    <row r="52" spans="1:2" ht="90" x14ac:dyDescent="0.25">
      <c r="A52" s="10" t="s">
        <v>5</v>
      </c>
      <c r="B52" s="7" t="s">
        <v>57</v>
      </c>
    </row>
    <row r="53" spans="1:2" ht="90" x14ac:dyDescent="0.25">
      <c r="A53" s="10" t="s">
        <v>7</v>
      </c>
      <c r="B53" s="7" t="s">
        <v>60</v>
      </c>
    </row>
    <row r="54" spans="1:2" ht="60" x14ac:dyDescent="0.25">
      <c r="A54" s="10" t="s">
        <v>6</v>
      </c>
      <c r="B54" s="13" t="s">
        <v>61</v>
      </c>
    </row>
    <row r="55" spans="1:2" ht="75" x14ac:dyDescent="0.25">
      <c r="A55" s="10" t="s">
        <v>7</v>
      </c>
      <c r="B55" s="13" t="s">
        <v>62</v>
      </c>
    </row>
    <row r="56" spans="1:2" ht="90" x14ac:dyDescent="0.25">
      <c r="A56" s="10" t="s">
        <v>6</v>
      </c>
      <c r="B56" s="13" t="s">
        <v>63</v>
      </c>
    </row>
    <row r="57" spans="1:2" ht="105" x14ac:dyDescent="0.25">
      <c r="A57" s="10" t="s">
        <v>7</v>
      </c>
      <c r="B57" s="14" t="s">
        <v>64</v>
      </c>
    </row>
    <row r="58" spans="1:2" ht="75" x14ac:dyDescent="0.25">
      <c r="A58" s="10" t="s">
        <v>5</v>
      </c>
      <c r="B58" s="14" t="s">
        <v>65</v>
      </c>
    </row>
    <row r="59" spans="1:2" ht="180" x14ac:dyDescent="0.25">
      <c r="A59" s="10" t="s">
        <v>4</v>
      </c>
      <c r="B59" s="14" t="s">
        <v>66</v>
      </c>
    </row>
    <row r="60" spans="1:2" ht="105" x14ac:dyDescent="0.25">
      <c r="A60" s="10" t="s">
        <v>5</v>
      </c>
      <c r="B60" s="14" t="s">
        <v>67</v>
      </c>
    </row>
    <row r="61" spans="1:2" ht="180" x14ac:dyDescent="0.25">
      <c r="A61" s="10" t="s">
        <v>5</v>
      </c>
      <c r="B61" s="14" t="s">
        <v>69</v>
      </c>
    </row>
    <row r="62" spans="1:2" ht="135" x14ac:dyDescent="0.25">
      <c r="A62" s="10" t="s">
        <v>4</v>
      </c>
      <c r="B62" s="14" t="s">
        <v>70</v>
      </c>
    </row>
    <row r="63" spans="1:2" ht="180" x14ac:dyDescent="0.25">
      <c r="A63" s="10" t="s">
        <v>5</v>
      </c>
      <c r="B63" s="14" t="s">
        <v>71</v>
      </c>
    </row>
    <row r="64" spans="1:2" ht="90" x14ac:dyDescent="0.25">
      <c r="A64" s="10" t="s">
        <v>7</v>
      </c>
      <c r="B64" s="14" t="s">
        <v>72</v>
      </c>
    </row>
    <row r="65" spans="1:2" ht="165" x14ac:dyDescent="0.25">
      <c r="A65" s="10" t="s">
        <v>7</v>
      </c>
      <c r="B65" s="14" t="s">
        <v>73</v>
      </c>
    </row>
    <row r="66" spans="1:2" ht="240" x14ac:dyDescent="0.25">
      <c r="A66" s="10" t="s">
        <v>6</v>
      </c>
      <c r="B66" s="14" t="s">
        <v>74</v>
      </c>
    </row>
    <row r="67" spans="1:2" ht="75" x14ac:dyDescent="0.25">
      <c r="A67" s="10" t="s">
        <v>7</v>
      </c>
      <c r="B67" s="14" t="s">
        <v>75</v>
      </c>
    </row>
    <row r="68" spans="1:2" ht="90" x14ac:dyDescent="0.25">
      <c r="A68" s="10" t="s">
        <v>5</v>
      </c>
      <c r="B68" s="14" t="s">
        <v>76</v>
      </c>
    </row>
    <row r="69" spans="1:2" ht="75" x14ac:dyDescent="0.25">
      <c r="A69" s="10" t="s">
        <v>5</v>
      </c>
      <c r="B69" s="14" t="s">
        <v>77</v>
      </c>
    </row>
    <row r="70" spans="1:2" ht="60" x14ac:dyDescent="0.25">
      <c r="A70" s="10" t="s">
        <v>6</v>
      </c>
      <c r="B70" s="14" t="s">
        <v>78</v>
      </c>
    </row>
    <row r="71" spans="1:2" ht="60" x14ac:dyDescent="0.25">
      <c r="A71" s="10" t="s">
        <v>5</v>
      </c>
      <c r="B71" s="14" t="s">
        <v>79</v>
      </c>
    </row>
    <row r="72" spans="1:2" ht="90" x14ac:dyDescent="0.25">
      <c r="A72" s="10" t="s">
        <v>7</v>
      </c>
      <c r="B72" s="14" t="s">
        <v>80</v>
      </c>
    </row>
    <row r="73" spans="1:2" ht="90" x14ac:dyDescent="0.25">
      <c r="A73" s="10" t="s">
        <v>5</v>
      </c>
      <c r="B73" s="14" t="s">
        <v>81</v>
      </c>
    </row>
    <row r="74" spans="1:2" ht="90" x14ac:dyDescent="0.25">
      <c r="A74" s="10" t="s">
        <v>116</v>
      </c>
      <c r="B74" s="14" t="s">
        <v>82</v>
      </c>
    </row>
    <row r="75" spans="1:2" ht="105" x14ac:dyDescent="0.25">
      <c r="A75" s="10" t="s">
        <v>7</v>
      </c>
      <c r="B75" s="14" t="s">
        <v>83</v>
      </c>
    </row>
    <row r="76" spans="1:2" ht="60" x14ac:dyDescent="0.25">
      <c r="A76" s="10" t="s">
        <v>5</v>
      </c>
      <c r="B76" s="14" t="s">
        <v>84</v>
      </c>
    </row>
    <row r="77" spans="1:2" ht="90" x14ac:dyDescent="0.25">
      <c r="A77" s="10" t="s">
        <v>5</v>
      </c>
      <c r="B77" s="14" t="s">
        <v>85</v>
      </c>
    </row>
    <row r="78" spans="1:2" ht="240" x14ac:dyDescent="0.25">
      <c r="A78" s="10" t="s">
        <v>4</v>
      </c>
      <c r="B78" s="14" t="s">
        <v>86</v>
      </c>
    </row>
    <row r="79" spans="1:2" ht="90" x14ac:dyDescent="0.25">
      <c r="A79" s="10" t="s">
        <v>4</v>
      </c>
      <c r="B79" s="14" t="s">
        <v>87</v>
      </c>
    </row>
    <row r="80" spans="1:2" ht="75" x14ac:dyDescent="0.25">
      <c r="A80" s="10" t="s">
        <v>6</v>
      </c>
      <c r="B80" s="14" t="s">
        <v>88</v>
      </c>
    </row>
    <row r="81" spans="1:2" ht="255" x14ac:dyDescent="0.25">
      <c r="A81" s="10" t="s">
        <v>4</v>
      </c>
      <c r="B81" s="14" t="s">
        <v>89</v>
      </c>
    </row>
    <row r="82" spans="1:2" ht="150" x14ac:dyDescent="0.25">
      <c r="A82" s="10" t="s">
        <v>4</v>
      </c>
      <c r="B82" s="14" t="s">
        <v>90</v>
      </c>
    </row>
    <row r="83" spans="1:2" ht="330" x14ac:dyDescent="0.25">
      <c r="A83" s="10" t="s">
        <v>5</v>
      </c>
      <c r="B83" s="14" t="s">
        <v>91</v>
      </c>
    </row>
    <row r="84" spans="1:2" ht="90" x14ac:dyDescent="0.25">
      <c r="A84" s="10" t="s">
        <v>4</v>
      </c>
      <c r="B84" s="14" t="s">
        <v>92</v>
      </c>
    </row>
    <row r="85" spans="1:2" ht="90" x14ac:dyDescent="0.25">
      <c r="A85" s="10" t="s">
        <v>5</v>
      </c>
      <c r="B85" s="14" t="s">
        <v>93</v>
      </c>
    </row>
    <row r="86" spans="1:2" ht="120" x14ac:dyDescent="0.25">
      <c r="A86" s="10" t="s">
        <v>4</v>
      </c>
      <c r="B86" s="14" t="s">
        <v>94</v>
      </c>
    </row>
    <row r="87" spans="1:2" ht="225" x14ac:dyDescent="0.25">
      <c r="A87" s="10" t="s">
        <v>5</v>
      </c>
      <c r="B87" s="14" t="s">
        <v>95</v>
      </c>
    </row>
    <row r="88" spans="1:2" ht="150" x14ac:dyDescent="0.25">
      <c r="A88" s="10" t="s">
        <v>5</v>
      </c>
      <c r="B88" s="14" t="s">
        <v>96</v>
      </c>
    </row>
    <row r="89" spans="1:2" ht="90" x14ac:dyDescent="0.25">
      <c r="A89" s="10" t="s">
        <v>5</v>
      </c>
      <c r="B89" s="14" t="s">
        <v>97</v>
      </c>
    </row>
    <row r="90" spans="1:2" ht="180" x14ac:dyDescent="0.25">
      <c r="A90" s="10" t="s">
        <v>4</v>
      </c>
      <c r="B90" s="14" t="s">
        <v>98</v>
      </c>
    </row>
    <row r="91" spans="1:2" ht="75" x14ac:dyDescent="0.25">
      <c r="A91" s="10" t="s">
        <v>7</v>
      </c>
      <c r="B91" s="14" t="s">
        <v>99</v>
      </c>
    </row>
    <row r="92" spans="1:2" ht="150" x14ac:dyDescent="0.25">
      <c r="A92" s="10" t="s">
        <v>5</v>
      </c>
      <c r="B92" s="14" t="s">
        <v>100</v>
      </c>
    </row>
    <row r="93" spans="1:2" ht="75" x14ac:dyDescent="0.25">
      <c r="A93" s="10" t="s">
        <v>4</v>
      </c>
      <c r="B93" s="14" t="s">
        <v>101</v>
      </c>
    </row>
    <row r="94" spans="1:2" ht="75" x14ac:dyDescent="0.25">
      <c r="A94" s="10" t="s">
        <v>4</v>
      </c>
      <c r="B94" s="15" t="s">
        <v>102</v>
      </c>
    </row>
    <row r="95" spans="1:2" ht="90" x14ac:dyDescent="0.25">
      <c r="A95" s="10" t="s">
        <v>6</v>
      </c>
      <c r="B95" s="14" t="s">
        <v>103</v>
      </c>
    </row>
    <row r="96" spans="1:2" ht="75" x14ac:dyDescent="0.25">
      <c r="A96" s="10" t="s">
        <v>5</v>
      </c>
      <c r="B96" s="14" t="s">
        <v>104</v>
      </c>
    </row>
    <row r="97" spans="1:2" ht="120" x14ac:dyDescent="0.25">
      <c r="A97" s="10" t="s">
        <v>4</v>
      </c>
      <c r="B97" s="14" t="s">
        <v>105</v>
      </c>
    </row>
    <row r="98" spans="1:2" ht="75" x14ac:dyDescent="0.25">
      <c r="A98" s="10" t="s">
        <v>5</v>
      </c>
      <c r="B98" s="14" t="s">
        <v>106</v>
      </c>
    </row>
    <row r="99" spans="1:2" ht="180" x14ac:dyDescent="0.25">
      <c r="A99" s="10" t="s">
        <v>4</v>
      </c>
      <c r="B99" s="15" t="s">
        <v>107</v>
      </c>
    </row>
    <row r="100" spans="1:2" ht="75" x14ac:dyDescent="0.25">
      <c r="A100" s="10" t="s">
        <v>4</v>
      </c>
      <c r="B100" s="14" t="s">
        <v>108</v>
      </c>
    </row>
    <row r="101" spans="1:2" ht="225" x14ac:dyDescent="0.25">
      <c r="A101" s="10" t="s">
        <v>4</v>
      </c>
      <c r="B101" s="14" t="s">
        <v>109</v>
      </c>
    </row>
    <row r="102" spans="1:2" ht="90" x14ac:dyDescent="0.25">
      <c r="A102" s="10" t="s">
        <v>7</v>
      </c>
      <c r="B102" s="14" t="s">
        <v>110</v>
      </c>
    </row>
    <row r="103" spans="1:2" ht="165" x14ac:dyDescent="0.25">
      <c r="A103" s="10" t="s">
        <v>4</v>
      </c>
      <c r="B103" s="14" t="s">
        <v>111</v>
      </c>
    </row>
    <row r="104" spans="1:2" ht="90" x14ac:dyDescent="0.25">
      <c r="A104" s="10" t="s">
        <v>4</v>
      </c>
      <c r="B104" s="14" t="s">
        <v>112</v>
      </c>
    </row>
    <row r="105" spans="1:2" ht="105" x14ac:dyDescent="0.25">
      <c r="A105" s="10" t="s">
        <v>5</v>
      </c>
      <c r="B105" s="14" t="s">
        <v>113</v>
      </c>
    </row>
    <row r="106" spans="1:2" ht="75" x14ac:dyDescent="0.25">
      <c r="A106" s="10" t="s">
        <v>4</v>
      </c>
      <c r="B106" s="14" t="s">
        <v>114</v>
      </c>
    </row>
    <row r="107" spans="1:2" ht="90" x14ac:dyDescent="0.25">
      <c r="A107" s="10" t="s">
        <v>5</v>
      </c>
      <c r="B107" s="14" t="s">
        <v>115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activeCell="F20" sqref="F20"/>
    </sheetView>
  </sheetViews>
  <sheetFormatPr defaultRowHeight="15" x14ac:dyDescent="0.25"/>
  <cols>
    <col min="1" max="1" width="30.85546875" customWidth="1"/>
    <col min="3" max="3" width="8.7109375" style="44"/>
    <col min="4" max="4" width="7.42578125" style="16" customWidth="1"/>
    <col min="7" max="7" width="9.140625" bestFit="1" customWidth="1"/>
  </cols>
  <sheetData>
    <row r="1" spans="1:4" x14ac:dyDescent="0.25">
      <c r="A1" s="39" t="s">
        <v>123</v>
      </c>
      <c r="B1" s="40">
        <f>Questionnaire!D2</f>
        <v>0</v>
      </c>
      <c r="C1" s="43"/>
      <c r="D1" s="41"/>
    </row>
    <row r="2" spans="1:4" x14ac:dyDescent="0.25">
      <c r="A2" s="39" t="s">
        <v>124</v>
      </c>
      <c r="B2" s="40">
        <f>Questionnaire!G6</f>
        <v>0</v>
      </c>
      <c r="C2" s="43">
        <f>B2*100</f>
        <v>0</v>
      </c>
      <c r="D2" s="41" t="str">
        <f>IF(C2&gt;70,"Pass","Fail")</f>
        <v>Fail</v>
      </c>
    </row>
    <row r="3" spans="1:4" x14ac:dyDescent="0.25">
      <c r="A3" s="39" t="s">
        <v>125</v>
      </c>
      <c r="B3" s="40">
        <f>Questionnaire!G16</f>
        <v>0</v>
      </c>
      <c r="C3" s="43">
        <f t="shared" ref="C3:C7" si="0">B3*100</f>
        <v>0</v>
      </c>
      <c r="D3" s="41" t="str">
        <f t="shared" ref="D3:D7" si="1">IF(C3&gt;70,"Pass","Fail")</f>
        <v>Fail</v>
      </c>
    </row>
    <row r="4" spans="1:4" x14ac:dyDescent="0.25">
      <c r="A4" s="39" t="s">
        <v>126</v>
      </c>
      <c r="B4" s="40">
        <f>Questionnaire!G53</f>
        <v>0</v>
      </c>
      <c r="C4" s="43">
        <f t="shared" si="0"/>
        <v>0</v>
      </c>
      <c r="D4" s="41" t="str">
        <f t="shared" si="1"/>
        <v>Fail</v>
      </c>
    </row>
    <row r="5" spans="1:4" x14ac:dyDescent="0.25">
      <c r="A5" s="39" t="s">
        <v>127</v>
      </c>
      <c r="B5" s="40">
        <f>Questionnaire!G79</f>
        <v>0</v>
      </c>
      <c r="C5" s="43">
        <f t="shared" si="0"/>
        <v>0</v>
      </c>
      <c r="D5" s="41" t="str">
        <f t="shared" si="1"/>
        <v>Fail</v>
      </c>
    </row>
    <row r="6" spans="1:4" x14ac:dyDescent="0.25">
      <c r="A6" s="39" t="s">
        <v>128</v>
      </c>
      <c r="B6" s="40">
        <f>Questionnaire!G88</f>
        <v>0</v>
      </c>
      <c r="C6" s="43">
        <f t="shared" si="0"/>
        <v>0</v>
      </c>
      <c r="D6" s="41" t="str">
        <f t="shared" si="1"/>
        <v>Fail</v>
      </c>
    </row>
    <row r="7" spans="1:4" x14ac:dyDescent="0.25">
      <c r="A7" s="39" t="s">
        <v>129</v>
      </c>
      <c r="B7" s="40">
        <f>Questionnaire!G98</f>
        <v>0</v>
      </c>
      <c r="C7" s="43">
        <f t="shared" si="0"/>
        <v>0</v>
      </c>
      <c r="D7" s="41" t="str">
        <f t="shared" si="1"/>
        <v>Fail</v>
      </c>
    </row>
  </sheetData>
  <dataConsolid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Questionnaire</vt:lpstr>
      <vt:lpstr>Answers</vt:lpstr>
      <vt:lpstr>Scores</vt:lpstr>
    </vt:vector>
  </TitlesOfParts>
  <Company>Eaton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 Graham J</dc:creator>
  <cp:lastModifiedBy>Leko, Christine</cp:lastModifiedBy>
  <dcterms:created xsi:type="dcterms:W3CDTF">2018-05-24T08:40:37Z</dcterms:created>
  <dcterms:modified xsi:type="dcterms:W3CDTF">2018-12-10T15:14:01Z</dcterms:modified>
</cp:coreProperties>
</file>